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525" windowWidth="14805" windowHeight="7560" firstSheet="1" activeTab="4"/>
  </bookViews>
  <sheets>
    <sheet name="04ĐH_QTKD3" sheetId="19" r:id="rId1"/>
    <sheet name="04ĐH_QTKD4" sheetId="20" r:id="rId2"/>
    <sheet name="04ĐH_KTTN1" sheetId="34" r:id="rId3"/>
    <sheet name="04ĐH_KTTN2" sheetId="35" r:id="rId4"/>
    <sheet name="04ĐH_ĐC1" sheetId="36" r:id="rId5"/>
    <sheet name="04ĐH_ĐC2" sheetId="37" r:id="rId6"/>
    <sheet name="04ĐH_ĐC3" sheetId="38" r:id="rId7"/>
    <sheet name="04ĐH_CNTT1" sheetId="43" r:id="rId8"/>
    <sheet name="04ĐH_CNTT2" sheetId="44" r:id="rId9"/>
    <sheet name="04ĐH_CNTT3" sheetId="45" r:id="rId10"/>
  </sheets>
  <definedNames>
    <definedName name="_xlnm.Print_Titles" localSheetId="7">'04ĐH_CNTT1'!$12:$14</definedName>
    <definedName name="_xlnm.Print_Titles" localSheetId="8">'04ĐH_CNTT2'!$12:$14</definedName>
    <definedName name="_xlnm.Print_Titles" localSheetId="9">'04ĐH_CNTT3'!$12:$14</definedName>
    <definedName name="_xlnm.Print_Titles" localSheetId="4">'04ĐH_ĐC1'!$12:$14</definedName>
    <definedName name="_xlnm.Print_Titles" localSheetId="5">'04ĐH_ĐC2'!$12:$14</definedName>
    <definedName name="_xlnm.Print_Titles" localSheetId="6">'04ĐH_ĐC3'!$12:$14</definedName>
    <definedName name="_xlnm.Print_Titles" localSheetId="2">'04ĐH_KTTN1'!$12:$14</definedName>
    <definedName name="_xlnm.Print_Titles" localSheetId="3">'04ĐH_KTTN2'!$12:$14</definedName>
    <definedName name="_xlnm.Print_Titles" localSheetId="0">'04ĐH_QTKD3'!$12:$14</definedName>
    <definedName name="_xlnm.Print_Titles" localSheetId="1">'04ĐH_QTKD4'!$12:$14</definedName>
  </definedNames>
  <calcPr calcId="125725" iterate="1"/>
</workbook>
</file>

<file path=xl/calcChain.xml><?xml version="1.0" encoding="utf-8"?>
<calcChain xmlns="http://schemas.openxmlformats.org/spreadsheetml/2006/main">
  <c r="H69" i="43"/>
  <c r="G69"/>
  <c r="H68"/>
  <c r="G68"/>
  <c r="E74" i="45"/>
  <c r="A70"/>
  <c r="G68"/>
  <c r="H68" s="1"/>
  <c r="H67"/>
  <c r="G67"/>
  <c r="G66"/>
  <c r="H66" s="1"/>
  <c r="G65"/>
  <c r="H65" s="1"/>
  <c r="G64"/>
  <c r="H64" s="1"/>
  <c r="G63"/>
  <c r="H63" s="1"/>
  <c r="G62"/>
  <c r="H62" s="1"/>
  <c r="H61"/>
  <c r="G6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H51"/>
  <c r="G51"/>
  <c r="G50"/>
  <c r="H50" s="1"/>
  <c r="G49"/>
  <c r="H49" s="1"/>
  <c r="G48"/>
  <c r="H48" s="1"/>
  <c r="G47"/>
  <c r="H47" s="1"/>
  <c r="G46"/>
  <c r="H46" s="1"/>
  <c r="H45"/>
  <c r="G45"/>
  <c r="G44"/>
  <c r="H44" s="1"/>
  <c r="H43"/>
  <c r="G43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H33"/>
  <c r="G33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H19"/>
  <c r="G19"/>
  <c r="G18"/>
  <c r="H18" s="1"/>
  <c r="G17"/>
  <c r="H17" s="1"/>
  <c r="G16"/>
  <c r="H16" s="1"/>
  <c r="G15"/>
  <c r="E74" i="44"/>
  <c r="A70"/>
  <c r="H68"/>
  <c r="G68"/>
  <c r="G67"/>
  <c r="H67" s="1"/>
  <c r="H66"/>
  <c r="G66"/>
  <c r="G65"/>
  <c r="H65" s="1"/>
  <c r="G64"/>
  <c r="H64" s="1"/>
  <c r="H63"/>
  <c r="G63"/>
  <c r="G62"/>
  <c r="H62" s="1"/>
  <c r="G61"/>
  <c r="H61" s="1"/>
  <c r="G60"/>
  <c r="H60" s="1"/>
  <c r="G59"/>
  <c r="H59" s="1"/>
  <c r="G58"/>
  <c r="H58" s="1"/>
  <c r="H57"/>
  <c r="G57"/>
  <c r="G56"/>
  <c r="H56" s="1"/>
  <c r="H55"/>
  <c r="G55"/>
  <c r="G54"/>
  <c r="H54" s="1"/>
  <c r="H53"/>
  <c r="G53"/>
  <c r="G52"/>
  <c r="H52" s="1"/>
  <c r="G51"/>
  <c r="H51" s="1"/>
  <c r="G50"/>
  <c r="H50" s="1"/>
  <c r="H49"/>
  <c r="G49"/>
  <c r="G48"/>
  <c r="H48" s="1"/>
  <c r="H47"/>
  <c r="G47"/>
  <c r="G46"/>
  <c r="H46" s="1"/>
  <c r="H45"/>
  <c r="G45"/>
  <c r="G44"/>
  <c r="H44" s="1"/>
  <c r="G43"/>
  <c r="H43" s="1"/>
  <c r="G42"/>
  <c r="H42" s="1"/>
  <c r="H41"/>
  <c r="G41"/>
  <c r="G40"/>
  <c r="H40" s="1"/>
  <c r="H39"/>
  <c r="G39"/>
  <c r="G38"/>
  <c r="H38" s="1"/>
  <c r="G37"/>
  <c r="H37" s="1"/>
  <c r="G36"/>
  <c r="H36" s="1"/>
  <c r="G35"/>
  <c r="H35" s="1"/>
  <c r="G34"/>
  <c r="H34" s="1"/>
  <c r="H33"/>
  <c r="G33"/>
  <c r="G32"/>
  <c r="H32" s="1"/>
  <c r="H31"/>
  <c r="G31"/>
  <c r="G30"/>
  <c r="H30" s="1"/>
  <c r="G29"/>
  <c r="H29" s="1"/>
  <c r="G28"/>
  <c r="H28" s="1"/>
  <c r="G27"/>
  <c r="H27" s="1"/>
  <c r="G26"/>
  <c r="H26" s="1"/>
  <c r="H25"/>
  <c r="G25"/>
  <c r="G24"/>
  <c r="H24" s="1"/>
  <c r="H23"/>
  <c r="G23"/>
  <c r="G22"/>
  <c r="H22" s="1"/>
  <c r="G21"/>
  <c r="H21" s="1"/>
  <c r="G20"/>
  <c r="H20" s="1"/>
  <c r="G19"/>
  <c r="H19" s="1"/>
  <c r="G18"/>
  <c r="H18" s="1"/>
  <c r="H17"/>
  <c r="G17"/>
  <c r="G16"/>
  <c r="H16" s="1"/>
  <c r="G15"/>
  <c r="E76" i="43"/>
  <c r="A72"/>
  <c r="G70"/>
  <c r="H70" s="1"/>
  <c r="H67"/>
  <c r="G67"/>
  <c r="H66"/>
  <c r="G66"/>
  <c r="H65"/>
  <c r="G65"/>
  <c r="H64"/>
  <c r="G64"/>
  <c r="H63"/>
  <c r="G63"/>
  <c r="G62"/>
  <c r="H62" s="1"/>
  <c r="H61"/>
  <c r="G61"/>
  <c r="H60"/>
  <c r="G60"/>
  <c r="H59"/>
  <c r="G59"/>
  <c r="H58"/>
  <c r="G58"/>
  <c r="H57"/>
  <c r="G57"/>
  <c r="G56"/>
  <c r="H56" s="1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G46"/>
  <c r="H46" s="1"/>
  <c r="H45"/>
  <c r="G45"/>
  <c r="H44"/>
  <c r="G44"/>
  <c r="H43"/>
  <c r="G43"/>
  <c r="G42"/>
  <c r="H42" s="1"/>
  <c r="H41"/>
  <c r="G41"/>
  <c r="H40"/>
  <c r="G40"/>
  <c r="H39"/>
  <c r="G39"/>
  <c r="H38"/>
  <c r="G38"/>
  <c r="H37"/>
  <c r="G37"/>
  <c r="G36"/>
  <c r="H36" s="1"/>
  <c r="H35"/>
  <c r="G35"/>
  <c r="G34"/>
  <c r="H34" s="1"/>
  <c r="H33"/>
  <c r="G33"/>
  <c r="G32"/>
  <c r="H32" s="1"/>
  <c r="H31"/>
  <c r="G31"/>
  <c r="H30"/>
  <c r="G30"/>
  <c r="H29"/>
  <c r="G29"/>
  <c r="G28"/>
  <c r="H28" s="1"/>
  <c r="H27"/>
  <c r="G27"/>
  <c r="G26"/>
  <c r="H26" s="1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G16"/>
  <c r="H16" s="1"/>
  <c r="H15"/>
  <c r="G15"/>
  <c r="G17" i="3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16"/>
  <c r="G54" i="35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/>
  <c r="G76"/>
  <c r="H76" s="1"/>
  <c r="H76" i="34"/>
  <c r="H77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 s="1"/>
  <c r="G76"/>
  <c r="G77"/>
  <c r="G78"/>
  <c r="H78" s="1"/>
  <c r="G79"/>
  <c r="H79" s="1"/>
  <c r="E72" i="38"/>
  <c r="A68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E72" i="37"/>
  <c r="A68"/>
  <c r="H16"/>
  <c r="G15"/>
  <c r="H15" s="1"/>
  <c r="E72" i="36"/>
  <c r="A68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G15"/>
  <c r="H15" s="1"/>
  <c r="E82" i="35"/>
  <c r="A78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/>
  <c r="G41"/>
  <c r="H41" s="1"/>
  <c r="G40"/>
  <c r="H40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/>
  <c r="G15"/>
  <c r="H15" s="1"/>
  <c r="E85" i="34"/>
  <c r="A8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E69" i="20"/>
  <c r="A65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E67" i="19"/>
  <c r="A63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i="34"/>
  <c r="H15" i="19"/>
  <c r="D68" i="37" l="1"/>
  <c r="E70" s="1"/>
  <c r="D69" i="36"/>
  <c r="D68" i="38"/>
  <c r="E70" s="1"/>
  <c r="D65" i="20"/>
  <c r="E67" s="1"/>
  <c r="D69" i="37"/>
  <c r="E69" s="1"/>
  <c r="D82" i="34"/>
  <c r="D72" i="43"/>
  <c r="E74" s="1"/>
  <c r="D78" i="35"/>
  <c r="E80" s="1"/>
  <c r="D73" i="43"/>
  <c r="D63" i="19"/>
  <c r="D81" i="34"/>
  <c r="E83" s="1"/>
  <c r="H15" i="44"/>
  <c r="D70" s="1"/>
  <c r="E72" s="1"/>
  <c r="D71"/>
  <c r="D71" i="45"/>
  <c r="H15"/>
  <c r="D70" s="1"/>
  <c r="E72" s="1"/>
  <c r="H16" i="36"/>
  <c r="D68" s="1"/>
  <c r="D69" i="38"/>
  <c r="D66" i="20"/>
  <c r="D79" i="35"/>
  <c r="E79" s="1"/>
  <c r="E73" i="43" l="1"/>
  <c r="E69" i="38"/>
  <c r="E66" i="20"/>
  <c r="E70" i="36"/>
  <c r="E69"/>
  <c r="E71" i="45"/>
  <c r="E65" i="19"/>
  <c r="E64"/>
  <c r="E71" i="44"/>
  <c r="E82" i="34"/>
</calcChain>
</file>

<file path=xl/sharedStrings.xml><?xml version="1.0" encoding="utf-8"?>
<sst xmlns="http://schemas.openxmlformats.org/spreadsheetml/2006/main" count="1905" uniqueCount="1188">
  <si>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</si>
  <si>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</si>
  <si>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</si>
  <si>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</si>
  <si>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</si>
  <si>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</si>
  <si>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</si>
  <si>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</si>
  <si>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</si>
  <si>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</si>
  <si>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</si>
  <si>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</si>
  <si>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</si>
  <si>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</si>
  <si>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</si>
  <si>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</si>
  <si>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</si>
  <si>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</si>
  <si>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</si>
  <si>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</si>
  <si>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</si>
  <si>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</si>
  <si>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</si>
  <si>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</si>
  <si>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An</t>
  </si>
  <si>
    <t>Bảo</t>
  </si>
  <si>
    <t>Võ Thị</t>
  </si>
  <si>
    <t>Dung</t>
  </si>
  <si>
    <t>Nguyễn Thị Minh</t>
  </si>
  <si>
    <t>Duyên</t>
  </si>
  <si>
    <t>Đức</t>
  </si>
  <si>
    <t>Giang</t>
  </si>
  <si>
    <t>Phan Văn</t>
  </si>
  <si>
    <t>Hải</t>
  </si>
  <si>
    <t>Hào</t>
  </si>
  <si>
    <t>Hậu</t>
  </si>
  <si>
    <t>Nguyễn Trung</t>
  </si>
  <si>
    <t>Hiếu</t>
  </si>
  <si>
    <t>Hòa</t>
  </si>
  <si>
    <t>Hoàng</t>
  </si>
  <si>
    <t>Hồng</t>
  </si>
  <si>
    <t>Hùng</t>
  </si>
  <si>
    <t>Huy</t>
  </si>
  <si>
    <t>Kiệt</t>
  </si>
  <si>
    <t>Kiều</t>
  </si>
  <si>
    <t>Lâm</t>
  </si>
  <si>
    <t>Linh</t>
  </si>
  <si>
    <t>Long</t>
  </si>
  <si>
    <t>Nguyễn Văn</t>
  </si>
  <si>
    <t>Lợi</t>
  </si>
  <si>
    <t>Nghĩa</t>
  </si>
  <si>
    <t>Ngọc</t>
  </si>
  <si>
    <t>Nguyên</t>
  </si>
  <si>
    <t>Nguyễn Hữu</t>
  </si>
  <si>
    <t>Nguyễn Thị Huỳnh</t>
  </si>
  <si>
    <t>Như</t>
  </si>
  <si>
    <t>Phong</t>
  </si>
  <si>
    <t>Nguyễn Hoàng</t>
  </si>
  <si>
    <t>Phúc</t>
  </si>
  <si>
    <t>Nguyễn</t>
  </si>
  <si>
    <t>Quang</t>
  </si>
  <si>
    <t>Sang</t>
  </si>
  <si>
    <t>Tài</t>
  </si>
  <si>
    <t>Tân</t>
  </si>
  <si>
    <t>Lê Ngọc</t>
  </si>
  <si>
    <t>Thạch</t>
  </si>
  <si>
    <t>Thảo</t>
  </si>
  <si>
    <t>Thiện</t>
  </si>
  <si>
    <t>Thy</t>
  </si>
  <si>
    <t>Tú</t>
  </si>
  <si>
    <t>Nguyễn Minh</t>
  </si>
  <si>
    <t>Tuấn</t>
  </si>
  <si>
    <t>Nguyễn Thanh</t>
  </si>
  <si>
    <t>Tùng</t>
  </si>
  <si>
    <t>Trần Đình</t>
  </si>
  <si>
    <t>Huỳnh Ngọc</t>
  </si>
  <si>
    <t>Tuyền</t>
  </si>
  <si>
    <t>Vinh</t>
  </si>
  <si>
    <t>Vũ</t>
  </si>
  <si>
    <t>Chi</t>
  </si>
  <si>
    <t>Cường</t>
  </si>
  <si>
    <t>Đạt</t>
  </si>
  <si>
    <t>Trần Quốc</t>
  </si>
  <si>
    <t>Hằng</t>
  </si>
  <si>
    <t>Nguyễn Thế</t>
  </si>
  <si>
    <t>Hiệp</t>
  </si>
  <si>
    <t>Lê Văn</t>
  </si>
  <si>
    <t>Khoa</t>
  </si>
  <si>
    <t>Nguyễn Công</t>
  </si>
  <si>
    <t>Minh</t>
  </si>
  <si>
    <t>Mỹ</t>
  </si>
  <si>
    <t>Ngân</t>
  </si>
  <si>
    <t>Nhân</t>
  </si>
  <si>
    <t>Nhi</t>
  </si>
  <si>
    <t>Nhựt</t>
  </si>
  <si>
    <t>Phượng</t>
  </si>
  <si>
    <t>Lê</t>
  </si>
  <si>
    <t>Tâm</t>
  </si>
  <si>
    <t>Thanh</t>
  </si>
  <si>
    <t>Nguyễn Quốc</t>
  </si>
  <si>
    <t>Thành</t>
  </si>
  <si>
    <t>Thịnh</t>
  </si>
  <si>
    <t>Nguyễn Trường</t>
  </si>
  <si>
    <t>Nguyễn Thị</t>
  </si>
  <si>
    <t>Thùy</t>
  </si>
  <si>
    <t>Nguyễn Huỳnh</t>
  </si>
  <si>
    <t>Tiên</t>
  </si>
  <si>
    <t>Tiến</t>
  </si>
  <si>
    <t>Toàn</t>
  </si>
  <si>
    <t>Nguyễn Thị Thu</t>
  </si>
  <si>
    <t>Trang</t>
  </si>
  <si>
    <t>Trần Văn</t>
  </si>
  <si>
    <t>Trí</t>
  </si>
  <si>
    <t>Trường</t>
  </si>
  <si>
    <t>Nguyễn Thị Kim</t>
  </si>
  <si>
    <t>Vân</t>
  </si>
  <si>
    <t>Anh</t>
  </si>
  <si>
    <t>Dũng</t>
  </si>
  <si>
    <t>Hà</t>
  </si>
  <si>
    <t>Hạnh</t>
  </si>
  <si>
    <t>Hiền</t>
  </si>
  <si>
    <t>Hưng</t>
  </si>
  <si>
    <t>Kha</t>
  </si>
  <si>
    <t>Nhung</t>
  </si>
  <si>
    <t>Oanh</t>
  </si>
  <si>
    <t>Phát</t>
  </si>
  <si>
    <t>Phương</t>
  </si>
  <si>
    <t>Quân</t>
  </si>
  <si>
    <t>Phạm Thị</t>
  </si>
  <si>
    <t>Thư</t>
  </si>
  <si>
    <t>Tín</t>
  </si>
  <si>
    <t>Trinh</t>
  </si>
  <si>
    <t>Bùi Thanh</t>
  </si>
  <si>
    <t>Nguyễn Thị Ngọc</t>
  </si>
  <si>
    <t>Yến</t>
  </si>
  <si>
    <t>Duy</t>
  </si>
  <si>
    <t>Nguyễn Anh</t>
  </si>
  <si>
    <t>Hân</t>
  </si>
  <si>
    <t>Trần Thị Thu</t>
  </si>
  <si>
    <t>Kim</t>
  </si>
  <si>
    <t>Nguyễn Thị Mỹ</t>
  </si>
  <si>
    <t>Loan</t>
  </si>
  <si>
    <t>Mai</t>
  </si>
  <si>
    <t>Mẫn</t>
  </si>
  <si>
    <t>Sơn</t>
  </si>
  <si>
    <t>Dương Thanh</t>
  </si>
  <si>
    <t>Phạm Thị Hồng</t>
  </si>
  <si>
    <t>Thu</t>
  </si>
  <si>
    <t>Nguyễn Duy</t>
  </si>
  <si>
    <t>Trâm</t>
  </si>
  <si>
    <t>Tường</t>
  </si>
  <si>
    <t>Vy</t>
  </si>
  <si>
    <t>Châu</t>
  </si>
  <si>
    <t>Danh</t>
  </si>
  <si>
    <t>Huỳnh</t>
  </si>
  <si>
    <t>Lan</t>
  </si>
  <si>
    <t>Mi</t>
  </si>
  <si>
    <t>Nam</t>
  </si>
  <si>
    <t>Quỳnh</t>
  </si>
  <si>
    <t>Nguyễn Hùng</t>
  </si>
  <si>
    <t>Thủy</t>
  </si>
  <si>
    <t>Trung</t>
  </si>
  <si>
    <t>Vi</t>
  </si>
  <si>
    <t>Bình</t>
  </si>
  <si>
    <t>Nguyễn Thị Hồng</t>
  </si>
  <si>
    <t>Hữu</t>
  </si>
  <si>
    <t>Lộc</t>
  </si>
  <si>
    <t>Nga</t>
  </si>
  <si>
    <t>Nguyễn Thị Yến</t>
  </si>
  <si>
    <t>Quyên</t>
  </si>
  <si>
    <t>Nguyễn Ngọc Phương</t>
  </si>
  <si>
    <t>Nguyễn Đình</t>
  </si>
  <si>
    <t>Nguyễn Trọng</t>
  </si>
  <si>
    <t>Nguyễn Ngọc</t>
  </si>
  <si>
    <t>Hoa</t>
  </si>
  <si>
    <t>Khanh</t>
  </si>
  <si>
    <t>Phan Hoàng</t>
  </si>
  <si>
    <t>Quý</t>
  </si>
  <si>
    <t>Trần Minh</t>
  </si>
  <si>
    <t>Thi</t>
  </si>
  <si>
    <t>Huỳnh Minh</t>
  </si>
  <si>
    <t>Tuyết</t>
  </si>
  <si>
    <t>Khương</t>
  </si>
  <si>
    <t>My</t>
  </si>
  <si>
    <t>Phạm Hoàng</t>
  </si>
  <si>
    <t>Bùi Thị</t>
  </si>
  <si>
    <t>Trần Thị Cẩm</t>
  </si>
  <si>
    <t>Trúc</t>
  </si>
  <si>
    <t>Huyền</t>
  </si>
  <si>
    <t>Hương</t>
  </si>
  <si>
    <t>Nguyễn Thị Mai</t>
  </si>
  <si>
    <t>Nguyễn Nhật</t>
  </si>
  <si>
    <t>Trần Thị Ngọc</t>
  </si>
  <si>
    <t>Nguyễn Hoài</t>
  </si>
  <si>
    <t>Thái</t>
  </si>
  <si>
    <t>Lê Thị Mai</t>
  </si>
  <si>
    <t>Lê Minh</t>
  </si>
  <si>
    <t>Phan Thị Ngọc</t>
  </si>
  <si>
    <t>Đoan</t>
  </si>
  <si>
    <t>Huỳnh Thị</t>
  </si>
  <si>
    <t>Huệ</t>
  </si>
  <si>
    <t>Luân</t>
  </si>
  <si>
    <t>Phú</t>
  </si>
  <si>
    <t>Trần Thị Thanh</t>
  </si>
  <si>
    <t>Thơm</t>
  </si>
  <si>
    <t>Trân</t>
  </si>
  <si>
    <t>Phạm Ngọc Minh</t>
  </si>
  <si>
    <t>Võ Minh</t>
  </si>
  <si>
    <t>Lê Thị Cẩm</t>
  </si>
  <si>
    <t>Trần Hoàng</t>
  </si>
  <si>
    <t>Trần Thị Bích</t>
  </si>
  <si>
    <t>Nguyễn Thị Tường</t>
  </si>
  <si>
    <t>Nguyễn Kim</t>
  </si>
  <si>
    <t>Nguyễn Thị Trà</t>
  </si>
  <si>
    <t>Nguyễn Thị Xuân</t>
  </si>
  <si>
    <t>Nguyễn Thị Hà</t>
  </si>
  <si>
    <t>Bùi Thị Kim</t>
  </si>
  <si>
    <t>Sương</t>
  </si>
  <si>
    <t>Lê Phước</t>
  </si>
  <si>
    <t>Thắm</t>
  </si>
  <si>
    <t>Thọ</t>
  </si>
  <si>
    <t>Thoa</t>
  </si>
  <si>
    <t>Võ Thị Hồng</t>
  </si>
  <si>
    <t>Thơ</t>
  </si>
  <si>
    <t>Trần Gia</t>
  </si>
  <si>
    <t>Dương Kim</t>
  </si>
  <si>
    <t>Thúy</t>
  </si>
  <si>
    <t>Thương</t>
  </si>
  <si>
    <t>Nguyễn Thị Cẩm</t>
  </si>
  <si>
    <t>Mến</t>
  </si>
  <si>
    <t>Uyên</t>
  </si>
  <si>
    <t>Trần Thị</t>
  </si>
  <si>
    <t>Trần Nhật</t>
  </si>
  <si>
    <t>Nguyễn Thị Anh</t>
  </si>
  <si>
    <t>Huỳnh Thị Ngọc</t>
  </si>
  <si>
    <t>Nguyễn Thị Thảo</t>
  </si>
  <si>
    <t>Nguyễn Thị Thùy</t>
  </si>
  <si>
    <t>Lê Phương</t>
  </si>
  <si>
    <t>Võ Thị Ngọc</t>
  </si>
  <si>
    <t>Trần Quang</t>
  </si>
  <si>
    <t>Phạm Thanh</t>
  </si>
  <si>
    <t>Võ Ngọc</t>
  </si>
  <si>
    <t>Đỗ Văn</t>
  </si>
  <si>
    <t>Nguyễn Phước</t>
  </si>
  <si>
    <t>Nhất</t>
  </si>
  <si>
    <t>Nguyễn Thị Bích</t>
  </si>
  <si>
    <t>Nguyễn Thảo</t>
  </si>
  <si>
    <t>Trần Việt</t>
  </si>
  <si>
    <t>Khang</t>
  </si>
  <si>
    <t>Phan Hồng</t>
  </si>
  <si>
    <t>Nguyễn Huy</t>
  </si>
  <si>
    <t>Lê Hoàng</t>
  </si>
  <si>
    <t>Phi</t>
  </si>
  <si>
    <t>Phan Ngọc</t>
  </si>
  <si>
    <t>Hà Thị Thu</t>
  </si>
  <si>
    <t>Lê Thị Thu</t>
  </si>
  <si>
    <t>Hoài</t>
  </si>
  <si>
    <t>Trần Viết</t>
  </si>
  <si>
    <t>Ngô Thị Thảo</t>
  </si>
  <si>
    <t>Ngô Văn</t>
  </si>
  <si>
    <t>KHOA LLCT</t>
  </si>
  <si>
    <t xml:space="preserve">         </t>
  </si>
  <si>
    <t xml:space="preserve"> </t>
  </si>
  <si>
    <t>KHOA/TRƯỞNG BỘ MÔN</t>
  </si>
  <si>
    <t>KHOA LÝ LUẬN CHÍNH TRỊ</t>
  </si>
  <si>
    <t xml:space="preserve">r </t>
  </si>
  <si>
    <t>Chiến</t>
  </si>
  <si>
    <t>Đăng</t>
  </si>
  <si>
    <t>Huỳnh Thị Thanh</t>
  </si>
  <si>
    <t>Lê Thanh</t>
  </si>
  <si>
    <t>Khải</t>
  </si>
  <si>
    <t>Nguyễn Hồng</t>
  </si>
  <si>
    <t>Sinh</t>
  </si>
  <si>
    <t>Trọng</t>
  </si>
  <si>
    <t>Nguyễn Khánh</t>
  </si>
  <si>
    <t>Dương Ngọc</t>
  </si>
  <si>
    <t>Ân</t>
  </si>
  <si>
    <t>Dương</t>
  </si>
  <si>
    <t>Diễm</t>
  </si>
  <si>
    <t>Dương Xuân</t>
  </si>
  <si>
    <t>Nguyễn Tấn</t>
  </si>
  <si>
    <t>Nguyễn Xuân</t>
  </si>
  <si>
    <t>Nguyễn Thị Thúy</t>
  </si>
  <si>
    <t>Nguyễn Hà Xuân</t>
  </si>
  <si>
    <t>Nguyễn Thị Bảo</t>
  </si>
  <si>
    <t>04ĐH_QTKD3</t>
  </si>
  <si>
    <t>0450090089</t>
  </si>
  <si>
    <t>0450090090</t>
  </si>
  <si>
    <t>Trần Lê Bảo</t>
  </si>
  <si>
    <t>0450090091</t>
  </si>
  <si>
    <t>Lê Thị Thủy</t>
  </si>
  <si>
    <t>0450090092</t>
  </si>
  <si>
    <t>Trần Phước</t>
  </si>
  <si>
    <t>0450090093</t>
  </si>
  <si>
    <t>Đào Lê Trang</t>
  </si>
  <si>
    <t>Nhã</t>
  </si>
  <si>
    <t>0450090094</t>
  </si>
  <si>
    <t>Phạm Thu</t>
  </si>
  <si>
    <t>Nhâm</t>
  </si>
  <si>
    <t>0450090095</t>
  </si>
  <si>
    <t>0450090096</t>
  </si>
  <si>
    <t>0450090097</t>
  </si>
  <si>
    <t>Ngô Thị Yến</t>
  </si>
  <si>
    <t>0450090098</t>
  </si>
  <si>
    <t>Nguyễn Phan Thảo</t>
  </si>
  <si>
    <t>0450090099</t>
  </si>
  <si>
    <t>Quang Thị</t>
  </si>
  <si>
    <t>0450090100</t>
  </si>
  <si>
    <t>Lê Thị Quỳnh</t>
  </si>
  <si>
    <t>0450090101</t>
  </si>
  <si>
    <t>0450090102</t>
  </si>
  <si>
    <t>Nguyễn Thị Quỳnh</t>
  </si>
  <si>
    <t>0450090103</t>
  </si>
  <si>
    <t>0450090104</t>
  </si>
  <si>
    <t>0450090105</t>
  </si>
  <si>
    <t>Chương Vĩnh</t>
  </si>
  <si>
    <t>0450090106</t>
  </si>
  <si>
    <t>Trần Đại</t>
  </si>
  <si>
    <t>0450090107</t>
  </si>
  <si>
    <t>0450090108</t>
  </si>
  <si>
    <t>0450090109</t>
  </si>
  <si>
    <t>0450090110</t>
  </si>
  <si>
    <t>Lâm Triều</t>
  </si>
  <si>
    <t>0450090111</t>
  </si>
  <si>
    <t>Trần Ngọc</t>
  </si>
  <si>
    <t>0450090112</t>
  </si>
  <si>
    <t>Hồ Lê Gia</t>
  </si>
  <si>
    <t>0450090113</t>
  </si>
  <si>
    <t>Nguyễn Thị Nguyên</t>
  </si>
  <si>
    <t>0450090114</t>
  </si>
  <si>
    <t>Dương Thị Hoa</t>
  </si>
  <si>
    <t>0450090115</t>
  </si>
  <si>
    <t>0450090116</t>
  </si>
  <si>
    <t>Nguyễn Tuấn</t>
  </si>
  <si>
    <t>0450090117</t>
  </si>
  <si>
    <t>Phan Vinh</t>
  </si>
  <si>
    <t>0450090118</t>
  </si>
  <si>
    <t>Quảng</t>
  </si>
  <si>
    <t>0450090119</t>
  </si>
  <si>
    <t>Phùng Phan Gia</t>
  </si>
  <si>
    <t>0450090120</t>
  </si>
  <si>
    <t>0450090121</t>
  </si>
  <si>
    <t>Nguyễn Bá</t>
  </si>
  <si>
    <t>Quyền</t>
  </si>
  <si>
    <t>0450090122</t>
  </si>
  <si>
    <t>Lê Như</t>
  </si>
  <si>
    <t>0450090123</t>
  </si>
  <si>
    <t>Lý Hà Ngọc</t>
  </si>
  <si>
    <t>0450090124</t>
  </si>
  <si>
    <t>Nguyễn Hoàng Như</t>
  </si>
  <si>
    <t>0450090125</t>
  </si>
  <si>
    <t>Trần Như</t>
  </si>
  <si>
    <t>0450090126</t>
  </si>
  <si>
    <t>Võ Nhị Tỹ</t>
  </si>
  <si>
    <t>San</t>
  </si>
  <si>
    <t>0450090127</t>
  </si>
  <si>
    <t>0450090128</t>
  </si>
  <si>
    <t>Lê Sáng</t>
  </si>
  <si>
    <t>0450090129</t>
  </si>
  <si>
    <t>Ngu Minh Nhật</t>
  </si>
  <si>
    <t>0450090130</t>
  </si>
  <si>
    <t>Hoàng Phúc</t>
  </si>
  <si>
    <t>0450090131</t>
  </si>
  <si>
    <t>Trịnh Thị Tuyết</t>
  </si>
  <si>
    <t>0450090132</t>
  </si>
  <si>
    <t>Hà Huy</t>
  </si>
  <si>
    <t>0450090228</t>
  </si>
  <si>
    <t xml:space="preserve">Trần Thị Tú </t>
  </si>
  <si>
    <t>04ĐH_QTKD4</t>
  </si>
  <si>
    <t>0450090229</t>
  </si>
  <si>
    <t>Huỳnh Bội</t>
  </si>
  <si>
    <t>0450090230</t>
  </si>
  <si>
    <t xml:space="preserve">Phan  Anh </t>
  </si>
  <si>
    <t>0450090231</t>
  </si>
  <si>
    <t xml:space="preserve">Nguyễn Thị Minh </t>
  </si>
  <si>
    <t>0450090133</t>
  </si>
  <si>
    <t>0450090134</t>
  </si>
  <si>
    <t>0450090135</t>
  </si>
  <si>
    <t>Đặng Hà Hồng</t>
  </si>
  <si>
    <t>0450090136</t>
  </si>
  <si>
    <t>Hà Chí</t>
  </si>
  <si>
    <t>Thăng</t>
  </si>
  <si>
    <t>0450090137</t>
  </si>
  <si>
    <t>Lê Huy</t>
  </si>
  <si>
    <t>0450090138</t>
  </si>
  <si>
    <t>Huỳnh Hoàng Thanh</t>
  </si>
  <si>
    <t>0450090139</t>
  </si>
  <si>
    <t>Lã Thị Phương</t>
  </si>
  <si>
    <t>0450090140</t>
  </si>
  <si>
    <t>Trần Phương</t>
  </si>
  <si>
    <t>0450090141</t>
  </si>
  <si>
    <t>0450090142</t>
  </si>
  <si>
    <t>0450090143</t>
  </si>
  <si>
    <t>0450090144</t>
  </si>
  <si>
    <t>Phùng Thị Hương</t>
  </si>
  <si>
    <t>0450090145</t>
  </si>
  <si>
    <t>Bùi Lê Anh</t>
  </si>
  <si>
    <t>0450090146</t>
  </si>
  <si>
    <t>Trần Bình</t>
  </si>
  <si>
    <t>0450090147</t>
  </si>
  <si>
    <t>Đoàn Công</t>
  </si>
  <si>
    <t>Thụ</t>
  </si>
  <si>
    <t>0450090148</t>
  </si>
  <si>
    <t>Đỗ Thị</t>
  </si>
  <si>
    <t>0450090149</t>
  </si>
  <si>
    <t>Lương Thiên</t>
  </si>
  <si>
    <t>0450090150</t>
  </si>
  <si>
    <t>0450090151</t>
  </si>
  <si>
    <t>0450090152</t>
  </si>
  <si>
    <t>0450090153</t>
  </si>
  <si>
    <t>0450090154</t>
  </si>
  <si>
    <t>Nguyễn Thị Thanh</t>
  </si>
  <si>
    <t>0450090155</t>
  </si>
  <si>
    <t>0450090156</t>
  </si>
  <si>
    <t>0450090157</t>
  </si>
  <si>
    <t>Thụy</t>
  </si>
  <si>
    <t>0450090158</t>
  </si>
  <si>
    <t>Hồ Thủy</t>
  </si>
  <si>
    <t>0450090159</t>
  </si>
  <si>
    <t>Lý Hồ Thúy</t>
  </si>
  <si>
    <t>0450090160</t>
  </si>
  <si>
    <t>0450090161</t>
  </si>
  <si>
    <t>Phạm Thị Mỹ</t>
  </si>
  <si>
    <t>0450090162</t>
  </si>
  <si>
    <t>Trần Phan Thủy</t>
  </si>
  <si>
    <t>0450090163</t>
  </si>
  <si>
    <t>Mai Phước</t>
  </si>
  <si>
    <t>0450090164</t>
  </si>
  <si>
    <t>0450090165</t>
  </si>
  <si>
    <t>Phạm Trần Minh</t>
  </si>
  <si>
    <t>0450090166</t>
  </si>
  <si>
    <t>Phạm Mai</t>
  </si>
  <si>
    <t>0450090167</t>
  </si>
  <si>
    <t>Phạm Ngọc Ánh</t>
  </si>
  <si>
    <t>0450090168</t>
  </si>
  <si>
    <t>Lê Thúy Huỳnh</t>
  </si>
  <si>
    <t>Trăm</t>
  </si>
  <si>
    <t>0450090169</t>
  </si>
  <si>
    <t>Đỗ Thị Thanh</t>
  </si>
  <si>
    <t>Trầm</t>
  </si>
  <si>
    <t>0450090170</t>
  </si>
  <si>
    <t>Đào Minh</t>
  </si>
  <si>
    <t>0450090171</t>
  </si>
  <si>
    <t>Dương Thị Kim</t>
  </si>
  <si>
    <t>0450090172</t>
  </si>
  <si>
    <t>Nguyễn Ngọc Đài</t>
  </si>
  <si>
    <t>0450090173</t>
  </si>
  <si>
    <t>0450090174</t>
  </si>
  <si>
    <t>0450090175</t>
  </si>
  <si>
    <t>Phạm Thùy</t>
  </si>
  <si>
    <t>0450090176</t>
  </si>
  <si>
    <t>Dương Thành</t>
  </si>
  <si>
    <t>Trí</t>
  </si>
  <si>
    <t>Lê Anh</t>
  </si>
  <si>
    <t>Mai Đức</t>
  </si>
  <si>
    <t>Phạm Anh</t>
  </si>
  <si>
    <t>04ĐH_KTTN1</t>
  </si>
  <si>
    <t>0450110064</t>
  </si>
  <si>
    <t>Nguyễn Hoàng Nguyệt</t>
  </si>
  <si>
    <t>0450110001</t>
  </si>
  <si>
    <t>0450110002</t>
  </si>
  <si>
    <t>Trần Ngọc Khánh</t>
  </si>
  <si>
    <t>0450110003</t>
  </si>
  <si>
    <t>Trịnh Quỳnh</t>
  </si>
  <si>
    <t>0450110004</t>
  </si>
  <si>
    <t>0450110005</t>
  </si>
  <si>
    <t>Đoàn Quân</t>
  </si>
  <si>
    <t>0450110006</t>
  </si>
  <si>
    <t>Phạm Gia</t>
  </si>
  <si>
    <t>0450110007</t>
  </si>
  <si>
    <t>Phạm Bảo</t>
  </si>
  <si>
    <t>0450110008</t>
  </si>
  <si>
    <t>Trần Thị Minh</t>
  </si>
  <si>
    <t>0450110009</t>
  </si>
  <si>
    <t>Nguyễn Lan</t>
  </si>
  <si>
    <t>0450110010</t>
  </si>
  <si>
    <t>Nguyễn Ngọc Bích</t>
  </si>
  <si>
    <t>0450110011</t>
  </si>
  <si>
    <t>Hồ Thị Kim</t>
  </si>
  <si>
    <t>0450110012</t>
  </si>
  <si>
    <t>0450110013</t>
  </si>
  <si>
    <t>Nguyễn Ngọc Kỳ</t>
  </si>
  <si>
    <t>0450110014</t>
  </si>
  <si>
    <t>Phạm Nguyễn Mỹ</t>
  </si>
  <si>
    <t>0450110015</t>
  </si>
  <si>
    <t>Nguyễn Phạm Kiều</t>
  </si>
  <si>
    <t>0450110016</t>
  </si>
  <si>
    <t>Phạm Tấn</t>
  </si>
  <si>
    <t>0450110017</t>
  </si>
  <si>
    <t>0450110018</t>
  </si>
  <si>
    <t>Trần Thị Hải</t>
  </si>
  <si>
    <t>0450110019</t>
  </si>
  <si>
    <t>Võ Kim</t>
  </si>
  <si>
    <t>0450110020</t>
  </si>
  <si>
    <t>Chiêng Di</t>
  </si>
  <si>
    <t>0450110021</t>
  </si>
  <si>
    <t>Lê Nguyễn Khánh</t>
  </si>
  <si>
    <t>0450110022</t>
  </si>
  <si>
    <t>0450110023</t>
  </si>
  <si>
    <t>Lưu Thị Kim</t>
  </si>
  <si>
    <t>0450110024</t>
  </si>
  <si>
    <t>0450110025</t>
  </si>
  <si>
    <t>Hoàng Mỹ</t>
  </si>
  <si>
    <t>0450110026</t>
  </si>
  <si>
    <t>Nguyễn Như</t>
  </si>
  <si>
    <t>Hảo</t>
  </si>
  <si>
    <t>0450110027</t>
  </si>
  <si>
    <t>Phạm Thái Đan</t>
  </si>
  <si>
    <t>0450110028</t>
  </si>
  <si>
    <t>0450110029</t>
  </si>
  <si>
    <t>Hồ</t>
  </si>
  <si>
    <t>0450110030</t>
  </si>
  <si>
    <t>Dương Văn</t>
  </si>
  <si>
    <t>0450110031</t>
  </si>
  <si>
    <t>0450110032</t>
  </si>
  <si>
    <t>Huỳnh Gia</t>
  </si>
  <si>
    <t>0450110033</t>
  </si>
  <si>
    <t>Đinh Thị Ngọc</t>
  </si>
  <si>
    <t>0450110034</t>
  </si>
  <si>
    <t>Huỳnh Châu Mỹ</t>
  </si>
  <si>
    <t>0450110035</t>
  </si>
  <si>
    <t>0450110036</t>
  </si>
  <si>
    <t>0450110037</t>
  </si>
  <si>
    <t>Phan Tuyết</t>
  </si>
  <si>
    <t>0450110038</t>
  </si>
  <si>
    <t>Nguyễn Thị Kiều</t>
  </si>
  <si>
    <t>0450110039</t>
  </si>
  <si>
    <t>Trương Mai</t>
  </si>
  <si>
    <t>0450110040</t>
  </si>
  <si>
    <t>Khiêm</t>
  </si>
  <si>
    <t>0450110041</t>
  </si>
  <si>
    <t>0450110042</t>
  </si>
  <si>
    <t>Phạm Thị Thảo</t>
  </si>
  <si>
    <t>Khuyên</t>
  </si>
  <si>
    <t>0450110043</t>
  </si>
  <si>
    <t>Lộc Thúy</t>
  </si>
  <si>
    <t>0450110044</t>
  </si>
  <si>
    <t>Nguyễn Vân</t>
  </si>
  <si>
    <t>Lam</t>
  </si>
  <si>
    <t>0450110045</t>
  </si>
  <si>
    <t>0450110046</t>
  </si>
  <si>
    <t>0450110047</t>
  </si>
  <si>
    <t>Trần Thị Tú</t>
  </si>
  <si>
    <t>0450110048</t>
  </si>
  <si>
    <t>Đặng Thị Thuý</t>
  </si>
  <si>
    <t>Liễu</t>
  </si>
  <si>
    <t>0450110049</t>
  </si>
  <si>
    <t>0450110050</t>
  </si>
  <si>
    <t>Lâm Nguyễn Thu Thùy</t>
  </si>
  <si>
    <t>0450110051</t>
  </si>
  <si>
    <t>Liên Kiều</t>
  </si>
  <si>
    <t>0450110052</t>
  </si>
  <si>
    <t>Hồ Kim</t>
  </si>
  <si>
    <t>0450110053</t>
  </si>
  <si>
    <t>0450110054</t>
  </si>
  <si>
    <t>Bùi Thị Thanh</t>
  </si>
  <si>
    <t>0450110055</t>
  </si>
  <si>
    <t>Nguyễn Thị Tuyết</t>
  </si>
  <si>
    <t>0450110056</t>
  </si>
  <si>
    <t>0450110057</t>
  </si>
  <si>
    <t>0450110058</t>
  </si>
  <si>
    <t>Nguyễn Hoàng Thái</t>
  </si>
  <si>
    <t>0450110059</t>
  </si>
  <si>
    <t>0450110060</t>
  </si>
  <si>
    <t>0450110061</t>
  </si>
  <si>
    <t>Lê Thị Ái</t>
  </si>
  <si>
    <t>0450110062</t>
  </si>
  <si>
    <t>0450110063</t>
  </si>
  <si>
    <t>04ĐH_KTTN2</t>
  </si>
  <si>
    <t>0450110065</t>
  </si>
  <si>
    <t>Lê Nguyễn Chí</t>
  </si>
  <si>
    <t>0450110066</t>
  </si>
  <si>
    <t>Lê Thị Tuyết</t>
  </si>
  <si>
    <t>0450110067</t>
  </si>
  <si>
    <t>0450110068</t>
  </si>
  <si>
    <t>Nguyễn Thị Hằng</t>
  </si>
  <si>
    <t>0450110069</t>
  </si>
  <si>
    <t>Ngô Thị Thúy</t>
  </si>
  <si>
    <t>0450110070</t>
  </si>
  <si>
    <t>Lê Trần Tố</t>
  </si>
  <si>
    <t>0450110071</t>
  </si>
  <si>
    <t>Nguyễn Lê Lâm</t>
  </si>
  <si>
    <t>0450110072</t>
  </si>
  <si>
    <t>0450110073</t>
  </si>
  <si>
    <t>Nguyễn Trinh</t>
  </si>
  <si>
    <t>0450110074</t>
  </si>
  <si>
    <t>Trần Thị Nhật</t>
  </si>
  <si>
    <t>Nguyệt</t>
  </si>
  <si>
    <t>0450110075</t>
  </si>
  <si>
    <t>Lương Hoàng</t>
  </si>
  <si>
    <t>0450110076</t>
  </si>
  <si>
    <t>0450110077</t>
  </si>
  <si>
    <t>0450110078</t>
  </si>
  <si>
    <t>0450110079</t>
  </si>
  <si>
    <t>Nguyễn Đại</t>
  </si>
  <si>
    <t>0450110080</t>
  </si>
  <si>
    <t>Phương Bách</t>
  </si>
  <si>
    <t>Phối</t>
  </si>
  <si>
    <t>0450110081</t>
  </si>
  <si>
    <t>Nguyễn Võ Tấn</t>
  </si>
  <si>
    <t>0450110082</t>
  </si>
  <si>
    <t>Hòa Thị Thanh</t>
  </si>
  <si>
    <t>0450110083</t>
  </si>
  <si>
    <t>0450110084</t>
  </si>
  <si>
    <t>0450110085</t>
  </si>
  <si>
    <t>0450110086</t>
  </si>
  <si>
    <t>Lương Nguyễn Ngọc</t>
  </si>
  <si>
    <t>0450110087</t>
  </si>
  <si>
    <t>Ngô Thị Như</t>
  </si>
  <si>
    <t>0450110088</t>
  </si>
  <si>
    <t>Phạm Trúc</t>
  </si>
  <si>
    <t>0450110089</t>
  </si>
  <si>
    <t>Trần Nguyễn Như</t>
  </si>
  <si>
    <t>0450110090</t>
  </si>
  <si>
    <t>Trần Thành</t>
  </si>
  <si>
    <t>Soan</t>
  </si>
  <si>
    <t>0450110091</t>
  </si>
  <si>
    <t>Lâm Ngọc</t>
  </si>
  <si>
    <t>Song</t>
  </si>
  <si>
    <t>0450110092</t>
  </si>
  <si>
    <t>0450110093</t>
  </si>
  <si>
    <t>Huỳnh Nguyễn Hiền</t>
  </si>
  <si>
    <t>0450110094</t>
  </si>
  <si>
    <t>0450110095</t>
  </si>
  <si>
    <t>Trịnh Thị Phương</t>
  </si>
  <si>
    <t>0450110096</t>
  </si>
  <si>
    <t>0450110097</t>
  </si>
  <si>
    <t>Dương Yến</t>
  </si>
  <si>
    <t>0450110098</t>
  </si>
  <si>
    <t>Nguyễn Thị Lệ</t>
  </si>
  <si>
    <t>0450110099</t>
  </si>
  <si>
    <t>0450110100</t>
  </si>
  <si>
    <t>0450110101</t>
  </si>
  <si>
    <t>0450110102</t>
  </si>
  <si>
    <t>0450110103</t>
  </si>
  <si>
    <t>Hứa Ngọc Sơn</t>
  </si>
  <si>
    <t>Trà</t>
  </si>
  <si>
    <t>0450110104</t>
  </si>
  <si>
    <t>Phạm Trần Bảo</t>
  </si>
  <si>
    <t>0450110105</t>
  </si>
  <si>
    <t>Nguyễn Phạm Minh</t>
  </si>
  <si>
    <t>0450110106</t>
  </si>
  <si>
    <t>0450110107</t>
  </si>
  <si>
    <t>0450110108</t>
  </si>
  <si>
    <t>Lê Hữu</t>
  </si>
  <si>
    <t>0450110109</t>
  </si>
  <si>
    <t>Nguyễn Thiện Hoàng</t>
  </si>
  <si>
    <t>0450110110</t>
  </si>
  <si>
    <t>0450110111</t>
  </si>
  <si>
    <t>Nguyễn Hoàng Việt</t>
  </si>
  <si>
    <t>0450110112</t>
  </si>
  <si>
    <t>Nguyễn Đỗ Lam</t>
  </si>
  <si>
    <t>0450110113</t>
  </si>
  <si>
    <t>Lưu Thanh</t>
  </si>
  <si>
    <t>0450110114</t>
  </si>
  <si>
    <t>0450110115</t>
  </si>
  <si>
    <t>0450110116</t>
  </si>
  <si>
    <t>0450110117</t>
  </si>
  <si>
    <t>0450110118</t>
  </si>
  <si>
    <t>Khưu Từ Ngân</t>
  </si>
  <si>
    <t>0450110119</t>
  </si>
  <si>
    <t>Trương Hoài</t>
  </si>
  <si>
    <t>Văn</t>
  </si>
  <si>
    <t>0450110120</t>
  </si>
  <si>
    <t>Nguyễn Lê Thúy</t>
  </si>
  <si>
    <t>0450110121</t>
  </si>
  <si>
    <t>Viến</t>
  </si>
  <si>
    <t>0450110122</t>
  </si>
  <si>
    <t>0450110123</t>
  </si>
  <si>
    <t>Hồ Như Hoài</t>
  </si>
  <si>
    <t>0450110124</t>
  </si>
  <si>
    <t>Trần Lê Minh</t>
  </si>
  <si>
    <t>04ĐH_ĐC1</t>
  </si>
  <si>
    <t>0450100001</t>
  </si>
  <si>
    <t>0450100002</t>
  </si>
  <si>
    <t>Trần Trường</t>
  </si>
  <si>
    <t>0450100003</t>
  </si>
  <si>
    <t>Lê Thị Trâm</t>
  </si>
  <si>
    <t>0450100004</t>
  </si>
  <si>
    <t>Lê Thiên</t>
  </si>
  <si>
    <t>0450100005</t>
  </si>
  <si>
    <t>0450100006</t>
  </si>
  <si>
    <t>0450100007</t>
  </si>
  <si>
    <t>Trần Hùng</t>
  </si>
  <si>
    <t>0450100008</t>
  </si>
  <si>
    <t>Lê Nữ Liên</t>
  </si>
  <si>
    <t>Ái</t>
  </si>
  <si>
    <t>0450100009</t>
  </si>
  <si>
    <t>Bùi Nguyễn Gia</t>
  </si>
  <si>
    <t>0450100010</t>
  </si>
  <si>
    <t>Nguyễn Thái Quốc</t>
  </si>
  <si>
    <t>0450100011</t>
  </si>
  <si>
    <t>Võ Quốc</t>
  </si>
  <si>
    <t>0450100012</t>
  </si>
  <si>
    <t>Phan Thị Thái</t>
  </si>
  <si>
    <t>0450100013</t>
  </si>
  <si>
    <t>0450100014</t>
  </si>
  <si>
    <t>0450100015</t>
  </si>
  <si>
    <t>Trần Huỳnh Anh</t>
  </si>
  <si>
    <t>0450100016</t>
  </si>
  <si>
    <t>0450100017</t>
  </si>
  <si>
    <t>Nguyễn Thùy Mỹ</t>
  </si>
  <si>
    <t>0450100018</t>
  </si>
  <si>
    <t>0450100019</t>
  </si>
  <si>
    <t>Dững</t>
  </si>
  <si>
    <t>0450100020</t>
  </si>
  <si>
    <t>Đỗ Thị Thùy</t>
  </si>
  <si>
    <t>0450100021</t>
  </si>
  <si>
    <t>0450100022</t>
  </si>
  <si>
    <t>Thạch Thị Thuý</t>
  </si>
  <si>
    <t>0450100023</t>
  </si>
  <si>
    <t>Tô Thị Hồng</t>
  </si>
  <si>
    <t>0450100024</t>
  </si>
  <si>
    <t>Nguyễn Khoa</t>
  </si>
  <si>
    <t>0450100025</t>
  </si>
  <si>
    <t>Nguyễn Huỳnh Kim</t>
  </si>
  <si>
    <t>0450100026</t>
  </si>
  <si>
    <t>0450100027</t>
  </si>
  <si>
    <t>0450100028</t>
  </si>
  <si>
    <t>0450100029</t>
  </si>
  <si>
    <t>0450100030</t>
  </si>
  <si>
    <t>0450100031</t>
  </si>
  <si>
    <t>0450100032</t>
  </si>
  <si>
    <t>Vũ Huy</t>
  </si>
  <si>
    <t>0450100033</t>
  </si>
  <si>
    <t>Hơn</t>
  </si>
  <si>
    <t>0450100034</t>
  </si>
  <si>
    <t>Đặng Thị Kim</t>
  </si>
  <si>
    <t>0450100035</t>
  </si>
  <si>
    <t>0450100036</t>
  </si>
  <si>
    <t>Khổng Minh</t>
  </si>
  <si>
    <t>Huấn</t>
  </si>
  <si>
    <t>0450100037</t>
  </si>
  <si>
    <t>0450100038</t>
  </si>
  <si>
    <t>Đỗ Ngọc</t>
  </si>
  <si>
    <t>0450100039</t>
  </si>
  <si>
    <t>Trương Văn</t>
  </si>
  <si>
    <t>0450100040</t>
  </si>
  <si>
    <t>0450100041</t>
  </si>
  <si>
    <t>0450100042</t>
  </si>
  <si>
    <t>0450100043</t>
  </si>
  <si>
    <t>Nguyễn Văn Nhật</t>
  </si>
  <si>
    <t>0450100044</t>
  </si>
  <si>
    <t>Đặng Lê</t>
  </si>
  <si>
    <t>0450100045</t>
  </si>
  <si>
    <t>0450100046</t>
  </si>
  <si>
    <t>0450100047</t>
  </si>
  <si>
    <t>Trần Trịnh Vĩnh</t>
  </si>
  <si>
    <t>0450100048</t>
  </si>
  <si>
    <t>Đặng Thị Bách</t>
  </si>
  <si>
    <t>0450100049</t>
  </si>
  <si>
    <t>Dương Hoàng</t>
  </si>
  <si>
    <t>0450100050</t>
  </si>
  <si>
    <t>04ĐH_ĐC2</t>
  </si>
  <si>
    <t>0450100051</t>
  </si>
  <si>
    <t>0450100052</t>
  </si>
  <si>
    <t>0450100053</t>
  </si>
  <si>
    <t>0450100054</t>
  </si>
  <si>
    <t>0450100055</t>
  </si>
  <si>
    <t>0450100056</t>
  </si>
  <si>
    <t>Trần Thị Nguyên</t>
  </si>
  <si>
    <t>0450100057</t>
  </si>
  <si>
    <t>Đặng Ngọc</t>
  </si>
  <si>
    <t>0450100058</t>
  </si>
  <si>
    <t>Huỳnh Vũ</t>
  </si>
  <si>
    <t>0450100059</t>
  </si>
  <si>
    <t>0450100060</t>
  </si>
  <si>
    <t>Luật</t>
  </si>
  <si>
    <t>0450100061</t>
  </si>
  <si>
    <t>Nguyễn Bảo</t>
  </si>
  <si>
    <t>0450100062</t>
  </si>
  <si>
    <t>0450100063</t>
  </si>
  <si>
    <t>Sầm Châu Nhã</t>
  </si>
  <si>
    <t>0450100064</t>
  </si>
  <si>
    <t>0450100065</t>
  </si>
  <si>
    <t>Trần Thị Kim</t>
  </si>
  <si>
    <t>0450100066</t>
  </si>
  <si>
    <t>Đỗ</t>
  </si>
  <si>
    <t>0450100067</t>
  </si>
  <si>
    <t>Đặng Thị Bích</t>
  </si>
  <si>
    <t>0450100068</t>
  </si>
  <si>
    <t>Lâm Hồng</t>
  </si>
  <si>
    <t>0450100069</t>
  </si>
  <si>
    <t>0450100070</t>
  </si>
  <si>
    <t>0450100071</t>
  </si>
  <si>
    <t>Đinh Giang Kim</t>
  </si>
  <si>
    <t>0450100072</t>
  </si>
  <si>
    <t>Nguyễn Tường</t>
  </si>
  <si>
    <t>0450100073</t>
  </si>
  <si>
    <t>La Hoàng</t>
  </si>
  <si>
    <t>0450100074</t>
  </si>
  <si>
    <t>0450100075</t>
  </si>
  <si>
    <t>Đinh Huỳnh</t>
  </si>
  <si>
    <t>0450100076</t>
  </si>
  <si>
    <t>Lê Thị Yến</t>
  </si>
  <si>
    <t>0450100077</t>
  </si>
  <si>
    <t>Nguyễn Đặng Yến</t>
  </si>
  <si>
    <t>0450100078</t>
  </si>
  <si>
    <t>Phạm Thị Yến</t>
  </si>
  <si>
    <t>0450100079</t>
  </si>
  <si>
    <t>0450100080</t>
  </si>
  <si>
    <t>0450100081</t>
  </si>
  <si>
    <t>0450100082</t>
  </si>
  <si>
    <t>Lê Thái</t>
  </si>
  <si>
    <t>0450100083</t>
  </si>
  <si>
    <t>Đặng Vũ Thiên</t>
  </si>
  <si>
    <t>0450100084</t>
  </si>
  <si>
    <t>0450100085</t>
  </si>
  <si>
    <t>0450100086</t>
  </si>
  <si>
    <t>0450100087</t>
  </si>
  <si>
    <t>Phạm Trần Anh</t>
  </si>
  <si>
    <t>0450100088</t>
  </si>
  <si>
    <t>Lê Nguyễn Xuân</t>
  </si>
  <si>
    <t>0450100089</t>
  </si>
  <si>
    <t>Trần Ba</t>
  </si>
  <si>
    <t>Ri</t>
  </si>
  <si>
    <t>0450100090</t>
  </si>
  <si>
    <t>Lê Hoàng Thái</t>
  </si>
  <si>
    <t>0450100091</t>
  </si>
  <si>
    <t>Mạc Xuân</t>
  </si>
  <si>
    <t>0450100092</t>
  </si>
  <si>
    <t>0450100093</t>
  </si>
  <si>
    <t>0450100094</t>
  </si>
  <si>
    <t>Trần Thanh</t>
  </si>
  <si>
    <t>0450100095</t>
  </si>
  <si>
    <t>0450100096</t>
  </si>
  <si>
    <t>0450100097</t>
  </si>
  <si>
    <t>Huỳnh Tấn</t>
  </si>
  <si>
    <t>0450100098</t>
  </si>
  <si>
    <t>Trịnh Huy</t>
  </si>
  <si>
    <t>0450100099</t>
  </si>
  <si>
    <t>0450100100</t>
  </si>
  <si>
    <t xml:space="preserve">      NĂM HỌC</t>
  </si>
  <si>
    <t>04ĐH_ĐC3</t>
  </si>
  <si>
    <t>0450100101</t>
  </si>
  <si>
    <t>Đỗ Trần Thế</t>
  </si>
  <si>
    <t>0450100102</t>
  </si>
  <si>
    <t>Trương Quế</t>
  </si>
  <si>
    <t>0450100103</t>
  </si>
  <si>
    <t>Đặng Thị Mỹ</t>
  </si>
  <si>
    <t>0450100104</t>
  </si>
  <si>
    <t>Trần Anh</t>
  </si>
  <si>
    <t>0450100105</t>
  </si>
  <si>
    <t>0450100106</t>
  </si>
  <si>
    <t>0450100107</t>
  </si>
  <si>
    <t>Đặng Thùy Mỹ</t>
  </si>
  <si>
    <t>0450100108</t>
  </si>
  <si>
    <t>Nghị</t>
  </si>
  <si>
    <t>0450100109</t>
  </si>
  <si>
    <t>Tăng Lâm Như</t>
  </si>
  <si>
    <t>0450100110</t>
  </si>
  <si>
    <t>Nguyễn Thị  Thanh</t>
  </si>
  <si>
    <t>Nhàn</t>
  </si>
  <si>
    <t>0450100111</t>
  </si>
  <si>
    <t>Võ Thống</t>
  </si>
  <si>
    <t>0450100112</t>
  </si>
  <si>
    <t>0450100113</t>
  </si>
  <si>
    <t>0450100114</t>
  </si>
  <si>
    <t>0450100115</t>
  </si>
  <si>
    <t>0450100116</t>
  </si>
  <si>
    <t>0450100117</t>
  </si>
  <si>
    <t>Vũ Quang</t>
  </si>
  <si>
    <t>0450100118</t>
  </si>
  <si>
    <t>Đoàn Trần Anh</t>
  </si>
  <si>
    <t>0450100119</t>
  </si>
  <si>
    <t>Lê Trường</t>
  </si>
  <si>
    <t>0450100120</t>
  </si>
  <si>
    <t>0450100121</t>
  </si>
  <si>
    <t>0450100122</t>
  </si>
  <si>
    <t>Nguyễn Phạm Hoài</t>
  </si>
  <si>
    <t>0450100123</t>
  </si>
  <si>
    <t>Trần Thị Hoài</t>
  </si>
  <si>
    <t>0450100124</t>
  </si>
  <si>
    <t>Đỗ Thị Phương</t>
  </si>
  <si>
    <t>0450100125</t>
  </si>
  <si>
    <t>Trần Lê Ngọc</t>
  </si>
  <si>
    <t>0450100126</t>
  </si>
  <si>
    <t>Trần Trí</t>
  </si>
  <si>
    <t>0450100127</t>
  </si>
  <si>
    <t>Huỳnh Chí</t>
  </si>
  <si>
    <t>0450100128</t>
  </si>
  <si>
    <t>Lữ Đức</t>
  </si>
  <si>
    <t>0450100129</t>
  </si>
  <si>
    <t>0450100130</t>
  </si>
  <si>
    <t>0450100131</t>
  </si>
  <si>
    <t>Phạm Thị Huyền</t>
  </si>
  <si>
    <t>0450100132</t>
  </si>
  <si>
    <t>Hoàng Minh</t>
  </si>
  <si>
    <t>Triết</t>
  </si>
  <si>
    <t>0450100133</t>
  </si>
  <si>
    <t>Hoàng Bảo</t>
  </si>
  <si>
    <t>0450100134</t>
  </si>
  <si>
    <t>Lê Lam</t>
  </si>
  <si>
    <t>0450100135</t>
  </si>
  <si>
    <t>0450100136</t>
  </si>
  <si>
    <t>Nguyễn Đức</t>
  </si>
  <si>
    <t>Tùng</t>
  </si>
  <si>
    <t>0450100137</t>
  </si>
  <si>
    <t>0450100138</t>
  </si>
  <si>
    <t>0450100139</t>
  </si>
  <si>
    <t>0450100140</t>
  </si>
  <si>
    <t>Lê Thị Mỹ</t>
  </si>
  <si>
    <t>0450100141</t>
  </si>
  <si>
    <t>0450100142</t>
  </si>
  <si>
    <t>Vệ</t>
  </si>
  <si>
    <t>0450100143</t>
  </si>
  <si>
    <t>0450100144</t>
  </si>
  <si>
    <t>Văn Tuấn</t>
  </si>
  <si>
    <t>0450100145</t>
  </si>
  <si>
    <t>Nguyễn Văn</t>
  </si>
  <si>
    <t>Vững</t>
  </si>
  <si>
    <t>0450100146</t>
  </si>
  <si>
    <t>Trần Nguyễn Phương</t>
  </si>
  <si>
    <t>0450100147</t>
  </si>
  <si>
    <t>Võ Ngọc Kim</t>
  </si>
  <si>
    <t>0450100148</t>
  </si>
  <si>
    <t>0450100149</t>
  </si>
  <si>
    <t>0450100150</t>
  </si>
  <si>
    <t>Ngô Thị Thùy</t>
  </si>
  <si>
    <t>Lê Thị Kim</t>
  </si>
  <si>
    <t>Phạm Duy</t>
  </si>
  <si>
    <t>Viên</t>
  </si>
  <si>
    <t>04ĐH_CNTT1</t>
  </si>
  <si>
    <t>0450080001</t>
  </si>
  <si>
    <t>0450080002</t>
  </si>
  <si>
    <t>Đặng Vũ Nhật</t>
  </si>
  <si>
    <t>0450080003</t>
  </si>
  <si>
    <t>Đào Ngọc Gia</t>
  </si>
  <si>
    <t>0450080004</t>
  </si>
  <si>
    <t>Phạm Lê</t>
  </si>
  <si>
    <t>0450080005</t>
  </si>
  <si>
    <t>Dương Tiến</t>
  </si>
  <si>
    <t>0450080006</t>
  </si>
  <si>
    <t>Nguyễn Gia</t>
  </si>
  <si>
    <t>0450080007</t>
  </si>
  <si>
    <t>0450080008</t>
  </si>
  <si>
    <t>Đoàn Tô Thanh</t>
  </si>
  <si>
    <t>0450080009</t>
  </si>
  <si>
    <t>Phan Tấn</t>
  </si>
  <si>
    <t>0450080010</t>
  </si>
  <si>
    <t>Thạch Cảnh</t>
  </si>
  <si>
    <t>0450080011</t>
  </si>
  <si>
    <t>0450080012</t>
  </si>
  <si>
    <t>Ma Đình</t>
  </si>
  <si>
    <t>0450080013</t>
  </si>
  <si>
    <t>0450080014</t>
  </si>
  <si>
    <t>0450080015</t>
  </si>
  <si>
    <t>Nguyễn Đạt</t>
  </si>
  <si>
    <t>0450080016</t>
  </si>
  <si>
    <t>Mai Ngọc</t>
  </si>
  <si>
    <t>0450080017</t>
  </si>
  <si>
    <t>Nguyễn Dương Ngọc Phương</t>
  </si>
  <si>
    <t>0450080018</t>
  </si>
  <si>
    <t>Trần Thị Duyên</t>
  </si>
  <si>
    <t>0450080019</t>
  </si>
  <si>
    <t>0450080020</t>
  </si>
  <si>
    <t>Trương Mỹ</t>
  </si>
  <si>
    <t>0450080021</t>
  </si>
  <si>
    <t>Đặng Thành</t>
  </si>
  <si>
    <t>0450080022</t>
  </si>
  <si>
    <t>0450080023</t>
  </si>
  <si>
    <t>Khương Thành</t>
  </si>
  <si>
    <t>0450080024</t>
  </si>
  <si>
    <t>0450080025</t>
  </si>
  <si>
    <t>0450080026</t>
  </si>
  <si>
    <t>Đỗ Như Bình</t>
  </si>
  <si>
    <t>0450080027</t>
  </si>
  <si>
    <t>Nguyễn Thanh Trường</t>
  </si>
  <si>
    <t>0450080028</t>
  </si>
  <si>
    <t>Mai Đức Tuấn</t>
  </si>
  <si>
    <t>0450080029</t>
  </si>
  <si>
    <t>Phạm Trần</t>
  </si>
  <si>
    <t>0450080030</t>
  </si>
  <si>
    <t>0450080031</t>
  </si>
  <si>
    <t>Quách Chí</t>
  </si>
  <si>
    <t>0450080032</t>
  </si>
  <si>
    <t>0450080033</t>
  </si>
  <si>
    <t>Võ Thị Đức</t>
  </si>
  <si>
    <t>0450080034</t>
  </si>
  <si>
    <t>Lê Kế</t>
  </si>
  <si>
    <t>0450080035</t>
  </si>
  <si>
    <t>0450080036</t>
  </si>
  <si>
    <t>0450080037</t>
  </si>
  <si>
    <t>0450080038</t>
  </si>
  <si>
    <t>Ngô Bá Vĩnh</t>
  </si>
  <si>
    <t>Hiển</t>
  </si>
  <si>
    <t>0450080039</t>
  </si>
  <si>
    <t>Nguyễn Vinh</t>
  </si>
  <si>
    <t>0450080040</t>
  </si>
  <si>
    <t>Huỳnh Trọng</t>
  </si>
  <si>
    <t>0450080041</t>
  </si>
  <si>
    <t>0450080042</t>
  </si>
  <si>
    <t>Nguyễn Hồ Trung</t>
  </si>
  <si>
    <t>0450080043</t>
  </si>
  <si>
    <t>Huỳnh Nhật</t>
  </si>
  <si>
    <t>0450080044</t>
  </si>
  <si>
    <t>0450080045</t>
  </si>
  <si>
    <t>0450080046</t>
  </si>
  <si>
    <t>0450080047</t>
  </si>
  <si>
    <t>Triệu Ngọc</t>
  </si>
  <si>
    <t>0450080048</t>
  </si>
  <si>
    <t>Phạm Quang</t>
  </si>
  <si>
    <t>0450080049</t>
  </si>
  <si>
    <t>Huỳnh Quốc</t>
  </si>
  <si>
    <t>0450080050</t>
  </si>
  <si>
    <t>0450080051</t>
  </si>
  <si>
    <t>0450080052</t>
  </si>
  <si>
    <t>Trần Đình Hữu</t>
  </si>
  <si>
    <t>04ĐH_CNTT2</t>
  </si>
  <si>
    <t>0450080053</t>
  </si>
  <si>
    <t>0450080054</t>
  </si>
  <si>
    <t>0450080055</t>
  </si>
  <si>
    <t>Phan Nguyễn Trường</t>
  </si>
  <si>
    <t>0450080056</t>
  </si>
  <si>
    <t>Tô Vĩnh Đăng</t>
  </si>
  <si>
    <t>0450080057</t>
  </si>
  <si>
    <t>Vũ Thị Kim</t>
  </si>
  <si>
    <t>0450080058</t>
  </si>
  <si>
    <t>0450080059</t>
  </si>
  <si>
    <t>Nguyễn Viết</t>
  </si>
  <si>
    <t>0450080060</t>
  </si>
  <si>
    <t>Phạm Đăng</t>
  </si>
  <si>
    <t>0450080061</t>
  </si>
  <si>
    <t>Trần Tuấn</t>
  </si>
  <si>
    <t>0450080062</t>
  </si>
  <si>
    <t>0450080063</t>
  </si>
  <si>
    <t>Trương Đình Trung</t>
  </si>
  <si>
    <t>0450080064</t>
  </si>
  <si>
    <t>Trần Ngọc Quế</t>
  </si>
  <si>
    <t>0450080065</t>
  </si>
  <si>
    <t>Phan Huỳnh Ngọc</t>
  </si>
  <si>
    <t>Lĩnh</t>
  </si>
  <si>
    <t>0450080066</t>
  </si>
  <si>
    <t>Bùi Thị Cẩm</t>
  </si>
  <si>
    <t>0450080067</t>
  </si>
  <si>
    <t>0450080068</t>
  </si>
  <si>
    <t>0450080069</t>
  </si>
  <si>
    <t>Âu Khải</t>
  </si>
  <si>
    <t>0450080070</t>
  </si>
  <si>
    <t>Nguyễn Văn Hải</t>
  </si>
  <si>
    <t>0450080071</t>
  </si>
  <si>
    <t>0450080072</t>
  </si>
  <si>
    <t>0450080073</t>
  </si>
  <si>
    <t>Nguyễn Khắc</t>
  </si>
  <si>
    <t>Mạnh</t>
  </si>
  <si>
    <t>0450080074</t>
  </si>
  <si>
    <t>Hoàng Hồ Toàn</t>
  </si>
  <si>
    <t>0450080075</t>
  </si>
  <si>
    <t>0450080076</t>
  </si>
  <si>
    <t>Nguyễn Lê Hoàng</t>
  </si>
  <si>
    <t>0450080077</t>
  </si>
  <si>
    <t>0450080078</t>
  </si>
  <si>
    <t>Nguyễn Hữu</t>
  </si>
  <si>
    <t>Nghĩa</t>
  </si>
  <si>
    <t>0450080079</t>
  </si>
  <si>
    <t>0450080080</t>
  </si>
  <si>
    <t>0450080081</t>
  </si>
  <si>
    <t>Võ Hoàng Bảo</t>
  </si>
  <si>
    <t>0450080082</t>
  </si>
  <si>
    <t>0450080083</t>
  </si>
  <si>
    <t>Phan Thị Quỳnh</t>
  </si>
  <si>
    <t>0450080084</t>
  </si>
  <si>
    <t>Hà Minh</t>
  </si>
  <si>
    <t>0450080085</t>
  </si>
  <si>
    <t>0450080086</t>
  </si>
  <si>
    <t>0450080087</t>
  </si>
  <si>
    <t>Quách Thuận</t>
  </si>
  <si>
    <t>0450080088</t>
  </si>
  <si>
    <t>0450080089</t>
  </si>
  <si>
    <t>0450080090</t>
  </si>
  <si>
    <t>Ngô Trần Ngọc Huỳnh</t>
  </si>
  <si>
    <t>0450080091</t>
  </si>
  <si>
    <t>Quá</t>
  </si>
  <si>
    <t>0450080092</t>
  </si>
  <si>
    <t>0450080093</t>
  </si>
  <si>
    <t>Phạm Tất Minh</t>
  </si>
  <si>
    <t>0450080094</t>
  </si>
  <si>
    <t>Quốc</t>
  </si>
  <si>
    <t>0450080095</t>
  </si>
  <si>
    <t>0450080096</t>
  </si>
  <si>
    <t>0450080097</t>
  </si>
  <si>
    <t>Trần Lê Quang</t>
  </si>
  <si>
    <t>0450080098</t>
  </si>
  <si>
    <t>Sĩ</t>
  </si>
  <si>
    <t>0450080099</t>
  </si>
  <si>
    <t>0450080100</t>
  </si>
  <si>
    <t>Phạm Đắc</t>
  </si>
  <si>
    <t>0450080101</t>
  </si>
  <si>
    <t>Cao Đắc</t>
  </si>
  <si>
    <t>0450080102</t>
  </si>
  <si>
    <t>Đoàn Thị Thanh</t>
  </si>
  <si>
    <t>0450080103</t>
  </si>
  <si>
    <t>0450080104</t>
  </si>
  <si>
    <t>04ĐH_CNTT3</t>
  </si>
  <si>
    <t>0450080105</t>
  </si>
  <si>
    <t>Trần Ngọc Bảo</t>
  </si>
  <si>
    <t>0450080106</t>
  </si>
  <si>
    <t>0450080107</t>
  </si>
  <si>
    <t>Nguyễn Hoàng Kha</t>
  </si>
  <si>
    <t>0450080108</t>
  </si>
  <si>
    <t>Nguyễn Thị Tiết</t>
  </si>
  <si>
    <t>0450080109</t>
  </si>
  <si>
    <t>0450080110</t>
  </si>
  <si>
    <t>0450080111</t>
  </si>
  <si>
    <t>0450080112</t>
  </si>
  <si>
    <t>Phan Tử Nguyệt</t>
  </si>
  <si>
    <t>0450080113</t>
  </si>
  <si>
    <t>0450080114</t>
  </si>
  <si>
    <t>0450080115</t>
  </si>
  <si>
    <t>0450080116</t>
  </si>
  <si>
    <t>Hoàng Quốc</t>
  </si>
  <si>
    <t>0450080117</t>
  </si>
  <si>
    <t>0450080118</t>
  </si>
  <si>
    <t>Lê Hoàng Cẩm</t>
  </si>
  <si>
    <t>0450080119</t>
  </si>
  <si>
    <t>0450080120</t>
  </si>
  <si>
    <t>Vương Bảo</t>
  </si>
  <si>
    <t>0450080121</t>
  </si>
  <si>
    <t>Lê Tấn</t>
  </si>
  <si>
    <t>0450080122</t>
  </si>
  <si>
    <t>0450080123</t>
  </si>
  <si>
    <t>0450080124</t>
  </si>
  <si>
    <t>0450080125</t>
  </si>
  <si>
    <t>Phan Thị Thanh</t>
  </si>
  <si>
    <t>0450080126</t>
  </si>
  <si>
    <t>Bùi Thị Huỳnh</t>
  </si>
  <si>
    <t>0450080127</t>
  </si>
  <si>
    <t>0450080128</t>
  </si>
  <si>
    <t>Hoàng Hưng</t>
  </si>
  <si>
    <t>0450080129</t>
  </si>
  <si>
    <t>Thoảng</t>
  </si>
  <si>
    <t>0450080130</t>
  </si>
  <si>
    <t>0450080131</t>
  </si>
  <si>
    <t>Lê Phạm Bảo</t>
  </si>
  <si>
    <t>0450080132</t>
  </si>
  <si>
    <t>Nguyễn Thị Thủy</t>
  </si>
  <si>
    <t>0450080133</t>
  </si>
  <si>
    <t>0450080134</t>
  </si>
  <si>
    <t>0450080135</t>
  </si>
  <si>
    <t>Huỳnh Lưu Phương</t>
  </si>
  <si>
    <t>0450080136</t>
  </si>
  <si>
    <t>Lý Hải</t>
  </si>
  <si>
    <t>0450080137</t>
  </si>
  <si>
    <t>0450080138</t>
  </si>
  <si>
    <t>0450080139</t>
  </si>
  <si>
    <t>Trần Phan Minh</t>
  </si>
  <si>
    <t>0450080140</t>
  </si>
  <si>
    <t>Cao Lý Phương</t>
  </si>
  <si>
    <t>0450080141</t>
  </si>
  <si>
    <t>Trịnh</t>
  </si>
  <si>
    <t>0450080142</t>
  </si>
  <si>
    <t>0450080143</t>
  </si>
  <si>
    <t>0450080144</t>
  </si>
  <si>
    <t>0450080145</t>
  </si>
  <si>
    <t>Đỗ Anh</t>
  </si>
  <si>
    <t>0450080146</t>
  </si>
  <si>
    <t>0450080147</t>
  </si>
  <si>
    <t>Bùi Sơn</t>
  </si>
  <si>
    <t>0450080148</t>
  </si>
  <si>
    <t>0450080149</t>
  </si>
  <si>
    <t>Nguyễn Lê Cát</t>
  </si>
  <si>
    <t>0450080150</t>
  </si>
  <si>
    <t>0450080151</t>
  </si>
  <si>
    <t>Nguyễn Trần Phương</t>
  </si>
  <si>
    <t>0450080152</t>
  </si>
  <si>
    <t>0450080153</t>
  </si>
  <si>
    <t>Nguyễn Bá Quang</t>
  </si>
  <si>
    <t>0450080154</t>
  </si>
  <si>
    <t>Phan Lê Ngọc</t>
  </si>
  <si>
    <t>0450080155</t>
  </si>
  <si>
    <t>Mai Hoàng</t>
  </si>
  <si>
    <t>Yên</t>
  </si>
  <si>
    <t>0450080156</t>
  </si>
  <si>
    <t>Tư tưởng Hồ Chí Minh</t>
  </si>
  <si>
    <t>ThS.GVC Nguyễn Tiến Hữu</t>
  </si>
  <si>
    <t>2016 - 2017</t>
  </si>
  <si>
    <t>I</t>
  </si>
  <si>
    <t>0350080029</t>
  </si>
  <si>
    <t>Lê Thị</t>
  </si>
  <si>
    <t>Bổ sung</t>
  </si>
  <si>
    <t>0350080104</t>
  </si>
  <si>
    <t xml:space="preserve">Nguyễn Hoàng </t>
  </si>
  <si>
    <t>0250080014</t>
  </si>
  <si>
    <t xml:space="preserve">Nguyễn Đắc </t>
  </si>
  <si>
    <t>0710040036</t>
  </si>
  <si>
    <t>Trương Thanh</t>
  </si>
  <si>
    <t>Học ghép</t>
  </si>
  <si>
    <t>Cấm thi</t>
  </si>
</sst>
</file>

<file path=xl/styles.xml><?xml version="1.0" encoding="utf-8"?>
<styleSheet xmlns="http://schemas.openxmlformats.org/spreadsheetml/2006/main">
  <numFmts count="3">
    <numFmt numFmtId="164" formatCode="0#"/>
    <numFmt numFmtId="165" formatCode="0.0"/>
    <numFmt numFmtId="166" formatCode="0.0%"/>
  </numFmts>
  <fonts count="1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1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right"/>
    </xf>
    <xf numFmtId="9" fontId="3" fillId="0" borderId="2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5" xfId="0" applyFont="1" applyBorder="1" applyAlignment="1">
      <alignment horizontal="right" vertical="center"/>
    </xf>
    <xf numFmtId="166" fontId="1" fillId="0" borderId="2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/>
    <xf numFmtId="165" fontId="3" fillId="0" borderId="6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165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3" fillId="0" borderId="10" xfId="0" applyNumberFormat="1" applyFont="1" applyBorder="1"/>
    <xf numFmtId="164" fontId="3" fillId="0" borderId="12" xfId="0" applyNumberFormat="1" applyFont="1" applyBorder="1" applyAlignment="1">
      <alignment horizontal="center"/>
    </xf>
    <xf numFmtId="0" fontId="6" fillId="0" borderId="3" xfId="0" quotePrefix="1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7" fillId="0" borderId="16" xfId="0" applyFont="1" applyBorder="1" applyAlignment="1">
      <alignment horizontal="left" vertical="center"/>
    </xf>
    <xf numFmtId="165" fontId="3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Border="1"/>
    <xf numFmtId="0" fontId="3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/>
    <xf numFmtId="0" fontId="7" fillId="0" borderId="14" xfId="0" applyFont="1" applyBorder="1" applyAlignment="1">
      <alignment horizontal="left" vertical="center"/>
    </xf>
    <xf numFmtId="0" fontId="6" fillId="0" borderId="16" xfId="0" applyNumberFormat="1" applyFont="1" applyFill="1" applyBorder="1" applyAlignment="1" applyProtection="1"/>
    <xf numFmtId="0" fontId="6" fillId="0" borderId="17" xfId="0" applyNumberFormat="1" applyFont="1" applyFill="1" applyBorder="1" applyAlignment="1" applyProtection="1"/>
    <xf numFmtId="0" fontId="6" fillId="0" borderId="6" xfId="0" applyNumberFormat="1" applyFont="1" applyFill="1" applyBorder="1" applyAlignment="1" applyProtection="1"/>
    <xf numFmtId="0" fontId="6" fillId="0" borderId="12" xfId="0" applyNumberFormat="1" applyFont="1" applyFill="1" applyBorder="1" applyAlignment="1" applyProtection="1"/>
    <xf numFmtId="0" fontId="6" fillId="0" borderId="13" xfId="0" applyNumberFormat="1" applyFont="1" applyFill="1" applyBorder="1" applyAlignment="1" applyProtection="1"/>
    <xf numFmtId="0" fontId="3" fillId="0" borderId="6" xfId="0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 applyProtection="1"/>
    <xf numFmtId="0" fontId="6" fillId="0" borderId="19" xfId="0" applyNumberFormat="1" applyFont="1" applyFill="1" applyBorder="1" applyAlignment="1" applyProtection="1"/>
    <xf numFmtId="0" fontId="6" fillId="0" borderId="16" xfId="0" applyFont="1" applyFill="1" applyBorder="1"/>
    <xf numFmtId="0" fontId="6" fillId="0" borderId="17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0" fontId="7" fillId="0" borderId="16" xfId="0" applyFont="1" applyFill="1" applyBorder="1"/>
    <xf numFmtId="0" fontId="7" fillId="0" borderId="17" xfId="0" applyFont="1" applyFill="1" applyBorder="1"/>
    <xf numFmtId="0" fontId="9" fillId="0" borderId="0" xfId="0" applyFont="1" applyAlignment="1">
      <alignment vertical="center"/>
    </xf>
    <xf numFmtId="0" fontId="10" fillId="0" borderId="0" xfId="0" applyFont="1"/>
    <xf numFmtId="164" fontId="3" fillId="2" borderId="8" xfId="0" applyNumberFormat="1" applyFont="1" applyFill="1" applyBorder="1" applyAlignment="1">
      <alignment horizontal="center"/>
    </xf>
    <xf numFmtId="0" fontId="6" fillId="2" borderId="4" xfId="0" quotePrefix="1" applyFont="1" applyFill="1" applyBorder="1" applyAlignment="1">
      <alignment horizontal="center" vertical="center"/>
    </xf>
    <xf numFmtId="0" fontId="6" fillId="2" borderId="16" xfId="0" applyFont="1" applyFill="1" applyBorder="1"/>
    <xf numFmtId="0" fontId="6" fillId="2" borderId="17" xfId="0" applyFont="1" applyFill="1" applyBorder="1"/>
    <xf numFmtId="165" fontId="3" fillId="2" borderId="10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NumberFormat="1" applyFont="1" applyFill="1" applyBorder="1"/>
    <xf numFmtId="0" fontId="0" fillId="2" borderId="0" xfId="0" applyFill="1"/>
    <xf numFmtId="165" fontId="3" fillId="2" borderId="27" xfId="0" applyNumberFormat="1" applyFont="1" applyFill="1" applyBorder="1" applyAlignment="1">
      <alignment horizontal="center" vertical="center"/>
    </xf>
    <xf numFmtId="0" fontId="6" fillId="2" borderId="6" xfId="0" quotePrefix="1" applyNumberFormat="1" applyFont="1" applyFill="1" applyBorder="1" applyAlignment="1" applyProtection="1"/>
    <xf numFmtId="0" fontId="6" fillId="2" borderId="18" xfId="0" applyNumberFormat="1" applyFont="1" applyFill="1" applyBorder="1" applyAlignment="1" applyProtection="1"/>
    <xf numFmtId="0" fontId="6" fillId="2" borderId="19" xfId="0" applyNumberFormat="1" applyFont="1" applyFill="1" applyBorder="1" applyAlignment="1" applyProtection="1"/>
    <xf numFmtId="165" fontId="3" fillId="2" borderId="13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165" fontId="3" fillId="2" borderId="1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NumberFormat="1" applyFont="1" applyFill="1" applyBorder="1"/>
    <xf numFmtId="0" fontId="1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11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24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</cellXfs>
  <cellStyles count="1">
    <cellStyle name="Normal" xfId="0" builtinId="0"/>
  </cellStyles>
  <dxfs count="20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4"/>
  <sheetViews>
    <sheetView zoomScaleNormal="100" workbookViewId="0">
      <selection activeCell="E60" sqref="E60"/>
    </sheetView>
  </sheetViews>
  <sheetFormatPr defaultRowHeight="15"/>
  <cols>
    <col min="1" max="1" width="5.5703125" customWidth="1"/>
    <col min="2" max="2" width="14" customWidth="1"/>
    <col min="3" max="3" width="22.7109375" customWidth="1"/>
  </cols>
  <sheetData>
    <row r="1" spans="1:9" ht="15.75">
      <c r="A1" s="83" t="s">
        <v>0</v>
      </c>
      <c r="B1" s="83"/>
      <c r="C1" s="83"/>
      <c r="D1" s="83"/>
      <c r="E1" s="83" t="s">
        <v>1</v>
      </c>
      <c r="F1" s="83"/>
      <c r="G1" s="83"/>
      <c r="H1" s="83"/>
      <c r="I1" s="83"/>
    </row>
    <row r="2" spans="1:9" ht="15.75">
      <c r="A2" s="83" t="s">
        <v>2</v>
      </c>
      <c r="B2" s="83"/>
      <c r="C2" s="83"/>
      <c r="D2" s="83"/>
      <c r="E2" s="98" t="s">
        <v>3</v>
      </c>
      <c r="F2" s="98"/>
      <c r="G2" s="98"/>
      <c r="H2" s="98"/>
      <c r="I2" s="98"/>
    </row>
    <row r="3" spans="1:9" ht="15.75">
      <c r="A3" s="83" t="s">
        <v>4</v>
      </c>
      <c r="B3" s="83"/>
      <c r="C3" s="83"/>
      <c r="D3" s="83"/>
      <c r="E3" s="1"/>
      <c r="F3" s="1"/>
      <c r="G3" s="1"/>
      <c r="H3" s="1"/>
      <c r="I3" s="1"/>
    </row>
    <row r="4" spans="1:9" ht="15.75">
      <c r="A4" s="83" t="s">
        <v>23</v>
      </c>
      <c r="B4" s="83"/>
      <c r="C4" s="83"/>
      <c r="D4" s="83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86" t="s">
        <v>5</v>
      </c>
      <c r="B6" s="86"/>
      <c r="C6" s="86"/>
      <c r="D6" s="86"/>
      <c r="E6" s="86"/>
      <c r="F6" s="86"/>
      <c r="G6" s="86"/>
      <c r="H6" s="86"/>
      <c r="I6" s="86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87" t="s">
        <v>6</v>
      </c>
      <c r="B8" s="87"/>
      <c r="C8" s="87" t="s">
        <v>1173</v>
      </c>
      <c r="D8" s="87"/>
      <c r="E8" s="87" t="s">
        <v>7</v>
      </c>
      <c r="F8" s="87"/>
      <c r="G8" s="3">
        <v>2</v>
      </c>
      <c r="H8" s="3"/>
      <c r="I8" s="3"/>
    </row>
    <row r="9" spans="1:9" ht="15.75">
      <c r="A9" s="87" t="s">
        <v>8</v>
      </c>
      <c r="B9" s="87"/>
      <c r="C9" s="87" t="s">
        <v>285</v>
      </c>
      <c r="D9" s="87"/>
      <c r="E9" s="87" t="s">
        <v>9</v>
      </c>
      <c r="F9" s="87"/>
      <c r="G9" s="3" t="s">
        <v>1176</v>
      </c>
      <c r="H9" s="3"/>
      <c r="I9" s="3"/>
    </row>
    <row r="10" spans="1:9" ht="15.75">
      <c r="A10" s="87" t="s">
        <v>10</v>
      </c>
      <c r="B10" s="87"/>
      <c r="C10" s="87" t="s">
        <v>1174</v>
      </c>
      <c r="D10" s="87"/>
      <c r="E10" s="19" t="s">
        <v>832</v>
      </c>
      <c r="F10" s="4"/>
      <c r="G10" s="4" t="s">
        <v>1175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8" t="s">
        <v>11</v>
      </c>
      <c r="B12" s="90" t="s">
        <v>12</v>
      </c>
      <c r="C12" s="92" t="s">
        <v>13</v>
      </c>
      <c r="D12" s="93"/>
      <c r="E12" s="5" t="s">
        <v>14</v>
      </c>
      <c r="F12" s="5" t="s">
        <v>15</v>
      </c>
      <c r="G12" s="96" t="s">
        <v>16</v>
      </c>
      <c r="H12" s="97"/>
      <c r="I12" s="84" t="s">
        <v>17</v>
      </c>
    </row>
    <row r="13" spans="1:9" ht="15.75">
      <c r="A13" s="89"/>
      <c r="B13" s="91"/>
      <c r="C13" s="94"/>
      <c r="D13" s="95"/>
      <c r="E13" s="6">
        <v>0.3</v>
      </c>
      <c r="F13" s="6">
        <v>0.7</v>
      </c>
      <c r="G13" s="7" t="s">
        <v>18</v>
      </c>
      <c r="H13" s="7" t="s">
        <v>19</v>
      </c>
      <c r="I13" s="85"/>
    </row>
    <row r="14" spans="1:9" ht="15.75">
      <c r="A14" s="8">
        <v>1</v>
      </c>
      <c r="B14" s="23">
        <v>2</v>
      </c>
      <c r="C14" s="90">
        <v>3</v>
      </c>
      <c r="D14" s="90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4">
        <v>1</v>
      </c>
      <c r="B15" s="33" t="s">
        <v>286</v>
      </c>
      <c r="C15" s="36" t="s">
        <v>168</v>
      </c>
      <c r="D15" s="37" t="s">
        <v>51</v>
      </c>
      <c r="E15" s="26">
        <v>8</v>
      </c>
      <c r="F15" s="9"/>
      <c r="G15" s="28">
        <f>E15*$E$13+F15*$F$13</f>
        <v>2.4</v>
      </c>
      <c r="H15" s="10" t="str">
        <f>IF(G15&lt;4,"F",IF(G15&lt;=4.9,"D",IF(G15&lt;=5.4,"D+",IF(G15&lt;=5.9,"C",IF(G15&lt;=6.9,"C+",IF(G15&lt;=7.9,"B",IF(G15&lt;=8.4,"B+","A")))))))</f>
        <v>F</v>
      </c>
      <c r="I15" s="30"/>
    </row>
    <row r="16" spans="1:9" ht="16.5">
      <c r="A16" s="25">
        <v>2</v>
      </c>
      <c r="B16" s="34" t="s">
        <v>287</v>
      </c>
      <c r="C16" s="38" t="s">
        <v>288</v>
      </c>
      <c r="D16" s="39" t="s">
        <v>51</v>
      </c>
      <c r="E16" s="27">
        <v>9</v>
      </c>
      <c r="F16" s="11"/>
      <c r="G16" s="29">
        <f t="shared" ref="G16:G61" si="0">E16*$E$13+F16*$F$13</f>
        <v>2.6999999999999997</v>
      </c>
      <c r="H16" s="43" t="str">
        <f t="shared" ref="H16:H61" si="1">IF(G16&lt;4,"F",IF(G16&lt;=4.9,"D",IF(G16&lt;=5.4,"D+",IF(G16&lt;=5.9,"C",IF(G16&lt;=6.9,"C+",IF(G16&lt;=7.9,"B",IF(G16&lt;=8.4,"B+","A")))))))</f>
        <v>F</v>
      </c>
      <c r="I16" s="31"/>
    </row>
    <row r="17" spans="1:9" ht="16.5">
      <c r="A17" s="25">
        <v>3</v>
      </c>
      <c r="B17" s="34" t="s">
        <v>289</v>
      </c>
      <c r="C17" s="38" t="s">
        <v>290</v>
      </c>
      <c r="D17" s="39" t="s">
        <v>52</v>
      </c>
      <c r="E17" s="27">
        <v>0</v>
      </c>
      <c r="F17" s="11"/>
      <c r="G17" s="29">
        <f t="shared" si="0"/>
        <v>0</v>
      </c>
      <c r="H17" s="43" t="str">
        <f t="shared" si="1"/>
        <v>F</v>
      </c>
      <c r="I17" s="31"/>
    </row>
    <row r="18" spans="1:9" ht="16.5">
      <c r="A18" s="25">
        <v>4</v>
      </c>
      <c r="B18" s="34" t="s">
        <v>291</v>
      </c>
      <c r="C18" s="38" t="s">
        <v>292</v>
      </c>
      <c r="D18" s="39" t="s">
        <v>52</v>
      </c>
      <c r="E18" s="27">
        <v>0</v>
      </c>
      <c r="F18" s="11"/>
      <c r="G18" s="29">
        <f t="shared" si="0"/>
        <v>0</v>
      </c>
      <c r="H18" s="43" t="str">
        <f t="shared" si="1"/>
        <v>F</v>
      </c>
      <c r="I18" s="31"/>
    </row>
    <row r="19" spans="1:9" ht="16.5">
      <c r="A19" s="25">
        <v>5</v>
      </c>
      <c r="B19" s="34" t="s">
        <v>293</v>
      </c>
      <c r="C19" s="38" t="s">
        <v>294</v>
      </c>
      <c r="D19" s="39" t="s">
        <v>295</v>
      </c>
      <c r="E19" s="27">
        <v>0</v>
      </c>
      <c r="F19" s="11"/>
      <c r="G19" s="29">
        <f t="shared" si="0"/>
        <v>0</v>
      </c>
      <c r="H19" s="43" t="str">
        <f t="shared" si="1"/>
        <v>F</v>
      </c>
      <c r="I19" s="31"/>
    </row>
    <row r="20" spans="1:9" ht="16.5">
      <c r="A20" s="25">
        <v>6</v>
      </c>
      <c r="B20" s="34" t="s">
        <v>296</v>
      </c>
      <c r="C20" s="38" t="s">
        <v>297</v>
      </c>
      <c r="D20" s="39" t="s">
        <v>298</v>
      </c>
      <c r="E20" s="27">
        <v>8</v>
      </c>
      <c r="F20" s="11"/>
      <c r="G20" s="29">
        <f t="shared" si="0"/>
        <v>2.4</v>
      </c>
      <c r="H20" s="43" t="str">
        <f t="shared" si="1"/>
        <v>F</v>
      </c>
      <c r="I20" s="31"/>
    </row>
    <row r="21" spans="1:9" ht="16.5">
      <c r="A21" s="25">
        <v>7</v>
      </c>
      <c r="B21" s="34" t="s">
        <v>299</v>
      </c>
      <c r="C21" s="38" t="s">
        <v>199</v>
      </c>
      <c r="D21" s="39" t="s">
        <v>93</v>
      </c>
      <c r="E21" s="27">
        <v>9</v>
      </c>
      <c r="F21" s="11"/>
      <c r="G21" s="29">
        <f t="shared" si="0"/>
        <v>2.6999999999999997</v>
      </c>
      <c r="H21" s="43" t="str">
        <f t="shared" si="1"/>
        <v>F</v>
      </c>
      <c r="I21" s="31"/>
    </row>
    <row r="22" spans="1:9" ht="16.5">
      <c r="A22" s="25">
        <v>8</v>
      </c>
      <c r="B22" s="34" t="s">
        <v>300</v>
      </c>
      <c r="C22" s="38" t="s">
        <v>237</v>
      </c>
      <c r="D22" s="39" t="s">
        <v>93</v>
      </c>
      <c r="E22" s="27">
        <v>7</v>
      </c>
      <c r="F22" s="11"/>
      <c r="G22" s="29">
        <f t="shared" si="0"/>
        <v>2.1</v>
      </c>
      <c r="H22" s="43" t="str">
        <f t="shared" si="1"/>
        <v>F</v>
      </c>
      <c r="I22" s="31"/>
    </row>
    <row r="23" spans="1:9" ht="16.5">
      <c r="A23" s="25">
        <v>9</v>
      </c>
      <c r="B23" s="34" t="s">
        <v>301</v>
      </c>
      <c r="C23" s="38" t="s">
        <v>302</v>
      </c>
      <c r="D23" s="39" t="s">
        <v>93</v>
      </c>
      <c r="E23" s="27">
        <v>7</v>
      </c>
      <c r="F23" s="11"/>
      <c r="G23" s="29">
        <f t="shared" si="0"/>
        <v>2.1</v>
      </c>
      <c r="H23" s="43" t="str">
        <f t="shared" si="1"/>
        <v>F</v>
      </c>
      <c r="I23" s="31"/>
    </row>
    <row r="24" spans="1:9" ht="16.5">
      <c r="A24" s="25">
        <v>10</v>
      </c>
      <c r="B24" s="34" t="s">
        <v>303</v>
      </c>
      <c r="C24" s="38" t="s">
        <v>304</v>
      </c>
      <c r="D24" s="39" t="s">
        <v>93</v>
      </c>
      <c r="E24" s="27">
        <v>8</v>
      </c>
      <c r="F24" s="11"/>
      <c r="G24" s="29">
        <f t="shared" si="0"/>
        <v>2.4</v>
      </c>
      <c r="H24" s="43" t="str">
        <f t="shared" si="1"/>
        <v>F</v>
      </c>
      <c r="I24" s="31"/>
    </row>
    <row r="25" spans="1:9" ht="16.5">
      <c r="A25" s="25">
        <v>11</v>
      </c>
      <c r="B25" s="34" t="s">
        <v>305</v>
      </c>
      <c r="C25" s="38" t="s">
        <v>306</v>
      </c>
      <c r="D25" s="39" t="s">
        <v>93</v>
      </c>
      <c r="E25" s="27">
        <v>7</v>
      </c>
      <c r="F25" s="11"/>
      <c r="G25" s="29">
        <f t="shared" si="0"/>
        <v>2.1</v>
      </c>
      <c r="H25" s="43" t="str">
        <f t="shared" si="1"/>
        <v>F</v>
      </c>
      <c r="I25" s="31"/>
    </row>
    <row r="26" spans="1:9" ht="16.5">
      <c r="A26" s="25">
        <v>12</v>
      </c>
      <c r="B26" s="34" t="s">
        <v>307</v>
      </c>
      <c r="C26" s="54" t="s">
        <v>308</v>
      </c>
      <c r="D26" s="55" t="s">
        <v>55</v>
      </c>
      <c r="E26" s="27">
        <v>9</v>
      </c>
      <c r="F26" s="11"/>
      <c r="G26" s="29">
        <f t="shared" si="0"/>
        <v>2.6999999999999997</v>
      </c>
      <c r="H26" s="43" t="str">
        <f t="shared" si="1"/>
        <v>F</v>
      </c>
      <c r="I26" s="31"/>
    </row>
    <row r="27" spans="1:9" ht="16.5">
      <c r="A27" s="25">
        <v>13</v>
      </c>
      <c r="B27" s="34" t="s">
        <v>309</v>
      </c>
      <c r="C27" s="38" t="s">
        <v>105</v>
      </c>
      <c r="D27" s="39" t="s">
        <v>55</v>
      </c>
      <c r="E27" s="27">
        <v>8</v>
      </c>
      <c r="F27" s="11"/>
      <c r="G27" s="29">
        <f t="shared" si="0"/>
        <v>2.4</v>
      </c>
      <c r="H27" s="43" t="str">
        <f t="shared" si="1"/>
        <v>F</v>
      </c>
      <c r="I27" s="31"/>
    </row>
    <row r="28" spans="1:9" ht="16.5">
      <c r="A28" s="25">
        <v>14</v>
      </c>
      <c r="B28" s="34" t="s">
        <v>310</v>
      </c>
      <c r="C28" s="38" t="s">
        <v>311</v>
      </c>
      <c r="D28" s="39" t="s">
        <v>55</v>
      </c>
      <c r="E28" s="27">
        <v>8</v>
      </c>
      <c r="F28" s="11"/>
      <c r="G28" s="29">
        <f t="shared" si="0"/>
        <v>2.4</v>
      </c>
      <c r="H28" s="43" t="str">
        <f t="shared" si="1"/>
        <v>F</v>
      </c>
      <c r="I28" s="31"/>
    </row>
    <row r="29" spans="1:9" ht="16.5">
      <c r="A29" s="25">
        <v>15</v>
      </c>
      <c r="B29" s="34" t="s">
        <v>312</v>
      </c>
      <c r="C29" s="38" t="s">
        <v>103</v>
      </c>
      <c r="D29" s="39" t="s">
        <v>123</v>
      </c>
      <c r="E29" s="27">
        <v>9</v>
      </c>
      <c r="F29" s="11"/>
      <c r="G29" s="29">
        <f t="shared" si="0"/>
        <v>2.6999999999999997</v>
      </c>
      <c r="H29" s="43" t="str">
        <f t="shared" si="1"/>
        <v>F</v>
      </c>
      <c r="I29" s="31"/>
    </row>
    <row r="30" spans="1:9" ht="16.5">
      <c r="A30" s="25">
        <v>16</v>
      </c>
      <c r="B30" s="34" t="s">
        <v>313</v>
      </c>
      <c r="C30" s="38" t="s">
        <v>39</v>
      </c>
      <c r="D30" s="39" t="s">
        <v>124</v>
      </c>
      <c r="E30" s="27">
        <v>9</v>
      </c>
      <c r="F30" s="11"/>
      <c r="G30" s="29">
        <f t="shared" si="0"/>
        <v>2.6999999999999997</v>
      </c>
      <c r="H30" s="43" t="str">
        <f t="shared" si="1"/>
        <v>F</v>
      </c>
      <c r="I30" s="31"/>
    </row>
    <row r="31" spans="1:9" ht="16.5">
      <c r="A31" s="25">
        <v>17</v>
      </c>
      <c r="B31" s="34" t="s">
        <v>314</v>
      </c>
      <c r="C31" s="38" t="s">
        <v>315</v>
      </c>
      <c r="D31" s="39" t="s">
        <v>125</v>
      </c>
      <c r="E31" s="27">
        <v>8</v>
      </c>
      <c r="F31" s="11"/>
      <c r="G31" s="29">
        <f t="shared" si="0"/>
        <v>2.4</v>
      </c>
      <c r="H31" s="43" t="str">
        <f t="shared" si="1"/>
        <v>F</v>
      </c>
      <c r="I31" s="31"/>
    </row>
    <row r="32" spans="1:9" ht="16.5">
      <c r="A32" s="25">
        <v>18</v>
      </c>
      <c r="B32" s="34" t="s">
        <v>316</v>
      </c>
      <c r="C32" s="38" t="s">
        <v>317</v>
      </c>
      <c r="D32" s="39" t="s">
        <v>125</v>
      </c>
      <c r="E32" s="27">
        <v>0</v>
      </c>
      <c r="F32" s="11"/>
      <c r="G32" s="29">
        <f t="shared" si="0"/>
        <v>0</v>
      </c>
      <c r="H32" s="43" t="str">
        <f t="shared" si="1"/>
        <v>F</v>
      </c>
      <c r="I32" s="31"/>
    </row>
    <row r="33" spans="1:9" ht="16.5">
      <c r="A33" s="25">
        <v>19</v>
      </c>
      <c r="B33" s="34" t="s">
        <v>318</v>
      </c>
      <c r="C33" s="38" t="s">
        <v>57</v>
      </c>
      <c r="D33" s="39" t="s">
        <v>252</v>
      </c>
      <c r="E33" s="27">
        <v>0</v>
      </c>
      <c r="F33" s="11"/>
      <c r="G33" s="29">
        <f t="shared" si="0"/>
        <v>0</v>
      </c>
      <c r="H33" s="43" t="str">
        <f t="shared" si="1"/>
        <v>F</v>
      </c>
      <c r="I33" s="31"/>
    </row>
    <row r="34" spans="1:9" ht="16.5">
      <c r="A34" s="25">
        <v>20</v>
      </c>
      <c r="B34" s="34" t="s">
        <v>319</v>
      </c>
      <c r="C34" s="38" t="s">
        <v>72</v>
      </c>
      <c r="D34" s="39" t="s">
        <v>56</v>
      </c>
      <c r="E34" s="27">
        <v>0</v>
      </c>
      <c r="F34" s="11"/>
      <c r="G34" s="29">
        <f t="shared" si="0"/>
        <v>0</v>
      </c>
      <c r="H34" s="43" t="str">
        <f t="shared" si="1"/>
        <v>F</v>
      </c>
      <c r="I34" s="31"/>
    </row>
    <row r="35" spans="1:9" ht="16.5">
      <c r="A35" s="25">
        <v>21</v>
      </c>
      <c r="B35" s="34" t="s">
        <v>320</v>
      </c>
      <c r="C35" s="38" t="s">
        <v>234</v>
      </c>
      <c r="D35" s="39" t="s">
        <v>202</v>
      </c>
      <c r="E35" s="27">
        <v>8</v>
      </c>
      <c r="F35" s="11"/>
      <c r="G35" s="29">
        <f t="shared" si="0"/>
        <v>2.4</v>
      </c>
      <c r="H35" s="43" t="str">
        <f t="shared" si="1"/>
        <v>F</v>
      </c>
      <c r="I35" s="31"/>
    </row>
    <row r="36" spans="1:9" ht="16.5">
      <c r="A36" s="25">
        <v>22</v>
      </c>
      <c r="B36" s="34" t="s">
        <v>321</v>
      </c>
      <c r="C36" s="38" t="s">
        <v>322</v>
      </c>
      <c r="D36" s="39" t="s">
        <v>202</v>
      </c>
      <c r="E36" s="27">
        <v>0</v>
      </c>
      <c r="F36" s="11"/>
      <c r="G36" s="29">
        <f t="shared" si="0"/>
        <v>0</v>
      </c>
      <c r="H36" s="43" t="str">
        <f t="shared" si="1"/>
        <v>F</v>
      </c>
      <c r="I36" s="31"/>
    </row>
    <row r="37" spans="1:9" ht="16.5">
      <c r="A37" s="25">
        <v>23</v>
      </c>
      <c r="B37" s="34" t="s">
        <v>323</v>
      </c>
      <c r="C37" s="38" t="s">
        <v>324</v>
      </c>
      <c r="D37" s="39" t="s">
        <v>202</v>
      </c>
      <c r="E37" s="27">
        <v>0</v>
      </c>
      <c r="F37" s="11"/>
      <c r="G37" s="29">
        <f t="shared" si="0"/>
        <v>0</v>
      </c>
      <c r="H37" s="43" t="str">
        <f t="shared" si="1"/>
        <v>F</v>
      </c>
      <c r="I37" s="31"/>
    </row>
    <row r="38" spans="1:9" ht="16.5">
      <c r="A38" s="25">
        <v>24</v>
      </c>
      <c r="B38" s="34" t="s">
        <v>325</v>
      </c>
      <c r="C38" s="38" t="s">
        <v>326</v>
      </c>
      <c r="D38" s="39" t="s">
        <v>58</v>
      </c>
      <c r="E38" s="27">
        <v>7</v>
      </c>
      <c r="F38" s="11"/>
      <c r="G38" s="29">
        <f t="shared" si="0"/>
        <v>2.1</v>
      </c>
      <c r="H38" s="43" t="str">
        <f t="shared" si="1"/>
        <v>F</v>
      </c>
      <c r="I38" s="31"/>
    </row>
    <row r="39" spans="1:9" ht="16.5">
      <c r="A39" s="25">
        <v>25</v>
      </c>
      <c r="B39" s="34" t="s">
        <v>327</v>
      </c>
      <c r="C39" s="38" t="s">
        <v>328</v>
      </c>
      <c r="D39" s="39" t="s">
        <v>126</v>
      </c>
      <c r="E39" s="27">
        <v>7</v>
      </c>
      <c r="F39" s="11"/>
      <c r="G39" s="29">
        <f t="shared" si="0"/>
        <v>2.1</v>
      </c>
      <c r="H39" s="43" t="str">
        <f t="shared" si="1"/>
        <v>F</v>
      </c>
      <c r="I39" s="31"/>
    </row>
    <row r="40" spans="1:9" ht="16.5">
      <c r="A40" s="25">
        <v>26</v>
      </c>
      <c r="B40" s="34" t="s">
        <v>329</v>
      </c>
      <c r="C40" s="38" t="s">
        <v>330</v>
      </c>
      <c r="D40" s="39" t="s">
        <v>95</v>
      </c>
      <c r="E40" s="27">
        <v>0</v>
      </c>
      <c r="F40" s="11"/>
      <c r="G40" s="29">
        <f t="shared" si="0"/>
        <v>0</v>
      </c>
      <c r="H40" s="43" t="str">
        <f t="shared" si="1"/>
        <v>F</v>
      </c>
      <c r="I40" s="31"/>
    </row>
    <row r="41" spans="1:9" ht="16.5">
      <c r="A41" s="25">
        <v>27</v>
      </c>
      <c r="B41" s="34" t="s">
        <v>331</v>
      </c>
      <c r="C41" s="38" t="s">
        <v>209</v>
      </c>
      <c r="D41" s="39" t="s">
        <v>127</v>
      </c>
      <c r="E41" s="27">
        <v>0</v>
      </c>
      <c r="F41" s="11"/>
      <c r="G41" s="29">
        <f t="shared" si="0"/>
        <v>0</v>
      </c>
      <c r="H41" s="43" t="str">
        <f t="shared" si="1"/>
        <v>F</v>
      </c>
      <c r="I41" s="31"/>
    </row>
    <row r="42" spans="1:9" ht="16.5">
      <c r="A42" s="25">
        <v>28</v>
      </c>
      <c r="B42" s="34" t="s">
        <v>332</v>
      </c>
      <c r="C42" s="38" t="s">
        <v>333</v>
      </c>
      <c r="D42" s="39" t="s">
        <v>60</v>
      </c>
      <c r="E42" s="27">
        <v>10</v>
      </c>
      <c r="F42" s="11"/>
      <c r="G42" s="29">
        <f t="shared" si="0"/>
        <v>3</v>
      </c>
      <c r="H42" s="43" t="str">
        <f t="shared" si="1"/>
        <v>F</v>
      </c>
      <c r="I42" s="31"/>
    </row>
    <row r="43" spans="1:9" ht="16.5">
      <c r="A43" s="25">
        <v>29</v>
      </c>
      <c r="B43" s="34" t="s">
        <v>334</v>
      </c>
      <c r="C43" s="38" t="s">
        <v>335</v>
      </c>
      <c r="D43" s="39" t="s">
        <v>60</v>
      </c>
      <c r="E43" s="27">
        <v>0</v>
      </c>
      <c r="F43" s="11"/>
      <c r="G43" s="29">
        <f t="shared" si="0"/>
        <v>0</v>
      </c>
      <c r="H43" s="43" t="str">
        <f t="shared" si="1"/>
        <v>F</v>
      </c>
      <c r="I43" s="31"/>
    </row>
    <row r="44" spans="1:9" ht="16.5">
      <c r="A44" s="25">
        <v>30</v>
      </c>
      <c r="B44" s="34" t="s">
        <v>336</v>
      </c>
      <c r="C44" s="38" t="s">
        <v>82</v>
      </c>
      <c r="D44" s="39" t="s">
        <v>337</v>
      </c>
      <c r="E44" s="27">
        <v>7</v>
      </c>
      <c r="F44" s="11"/>
      <c r="G44" s="29">
        <f t="shared" si="0"/>
        <v>2.1</v>
      </c>
      <c r="H44" s="43" t="str">
        <f t="shared" si="1"/>
        <v>F</v>
      </c>
      <c r="I44" s="31"/>
    </row>
    <row r="45" spans="1:9" ht="16.5">
      <c r="A45" s="25">
        <v>31</v>
      </c>
      <c r="B45" s="34" t="s">
        <v>338</v>
      </c>
      <c r="C45" s="38" t="s">
        <v>339</v>
      </c>
      <c r="D45" s="39" t="s">
        <v>177</v>
      </c>
      <c r="E45" s="27">
        <v>0</v>
      </c>
      <c r="F45" s="11"/>
      <c r="G45" s="29">
        <f t="shared" si="0"/>
        <v>0</v>
      </c>
      <c r="H45" s="43" t="str">
        <f t="shared" si="1"/>
        <v>F</v>
      </c>
      <c r="I45" s="31"/>
    </row>
    <row r="46" spans="1:9" ht="16.5">
      <c r="A46" s="25">
        <v>32</v>
      </c>
      <c r="B46" s="34" t="s">
        <v>340</v>
      </c>
      <c r="C46" s="38" t="s">
        <v>133</v>
      </c>
      <c r="D46" s="39" t="s">
        <v>169</v>
      </c>
      <c r="E46" s="27">
        <v>8</v>
      </c>
      <c r="F46" s="11"/>
      <c r="G46" s="29">
        <f t="shared" si="0"/>
        <v>2.4</v>
      </c>
      <c r="H46" s="43" t="str">
        <f t="shared" si="1"/>
        <v>F</v>
      </c>
      <c r="I46" s="31"/>
    </row>
    <row r="47" spans="1:9" ht="16.5">
      <c r="A47" s="25">
        <v>33</v>
      </c>
      <c r="B47" s="34" t="s">
        <v>341</v>
      </c>
      <c r="C47" s="38" t="s">
        <v>342</v>
      </c>
      <c r="D47" s="39" t="s">
        <v>343</v>
      </c>
      <c r="E47" s="27">
        <v>0</v>
      </c>
      <c r="F47" s="11"/>
      <c r="G47" s="29">
        <f t="shared" si="0"/>
        <v>0</v>
      </c>
      <c r="H47" s="43" t="str">
        <f t="shared" si="1"/>
        <v>F</v>
      </c>
      <c r="I47" s="31"/>
    </row>
    <row r="48" spans="1:9" ht="16.5">
      <c r="A48" s="25">
        <v>34</v>
      </c>
      <c r="B48" s="34" t="s">
        <v>344</v>
      </c>
      <c r="C48" s="38" t="s">
        <v>345</v>
      </c>
      <c r="D48" s="39" t="s">
        <v>158</v>
      </c>
      <c r="E48" s="27">
        <v>8</v>
      </c>
      <c r="F48" s="11"/>
      <c r="G48" s="29">
        <f t="shared" si="0"/>
        <v>2.4</v>
      </c>
      <c r="H48" s="43" t="str">
        <f t="shared" si="1"/>
        <v>F</v>
      </c>
      <c r="I48" s="31"/>
    </row>
    <row r="49" spans="1:9" ht="16.5">
      <c r="A49" s="25">
        <v>35</v>
      </c>
      <c r="B49" s="34" t="s">
        <v>346</v>
      </c>
      <c r="C49" s="38" t="s">
        <v>347</v>
      </c>
      <c r="D49" s="39" t="s">
        <v>158</v>
      </c>
      <c r="E49" s="27">
        <v>8</v>
      </c>
      <c r="F49" s="11"/>
      <c r="G49" s="29">
        <f t="shared" si="0"/>
        <v>2.4</v>
      </c>
      <c r="H49" s="43" t="str">
        <f t="shared" si="1"/>
        <v>F</v>
      </c>
      <c r="I49" s="31"/>
    </row>
    <row r="50" spans="1:9" ht="16.5">
      <c r="A50" s="25">
        <v>36</v>
      </c>
      <c r="B50" s="34" t="s">
        <v>348</v>
      </c>
      <c r="C50" s="38" t="s">
        <v>349</v>
      </c>
      <c r="D50" s="39" t="s">
        <v>158</v>
      </c>
      <c r="E50" s="27">
        <v>8</v>
      </c>
      <c r="F50" s="11"/>
      <c r="G50" s="29">
        <f t="shared" si="0"/>
        <v>2.4</v>
      </c>
      <c r="H50" s="43" t="str">
        <f t="shared" si="1"/>
        <v>F</v>
      </c>
      <c r="I50" s="31"/>
    </row>
    <row r="51" spans="1:9" ht="16.5">
      <c r="A51" s="25">
        <v>37</v>
      </c>
      <c r="B51" s="34" t="s">
        <v>350</v>
      </c>
      <c r="C51" s="38" t="s">
        <v>351</v>
      </c>
      <c r="D51" s="39" t="s">
        <v>158</v>
      </c>
      <c r="E51" s="27">
        <v>9</v>
      </c>
      <c r="F51" s="11"/>
      <c r="G51" s="29">
        <f t="shared" si="0"/>
        <v>2.6999999999999997</v>
      </c>
      <c r="H51" s="43" t="str">
        <f t="shared" si="1"/>
        <v>F</v>
      </c>
      <c r="I51" s="31"/>
    </row>
    <row r="52" spans="1:9" ht="16.5">
      <c r="A52" s="25">
        <v>38</v>
      </c>
      <c r="B52" s="34" t="s">
        <v>352</v>
      </c>
      <c r="C52" s="38" t="s">
        <v>353</v>
      </c>
      <c r="D52" s="39" t="s">
        <v>354</v>
      </c>
      <c r="E52" s="27">
        <v>9</v>
      </c>
      <c r="F52" s="11"/>
      <c r="G52" s="29">
        <f t="shared" si="0"/>
        <v>2.6999999999999997</v>
      </c>
      <c r="H52" s="43" t="str">
        <f t="shared" si="1"/>
        <v>F</v>
      </c>
      <c r="I52" s="31"/>
    </row>
    <row r="53" spans="1:9" ht="16.5">
      <c r="A53" s="25">
        <v>39</v>
      </c>
      <c r="B53" s="34" t="s">
        <v>355</v>
      </c>
      <c r="C53" s="38" t="s">
        <v>102</v>
      </c>
      <c r="D53" s="39" t="s">
        <v>144</v>
      </c>
      <c r="E53" s="27">
        <v>9</v>
      </c>
      <c r="F53" s="11"/>
      <c r="G53" s="29">
        <f t="shared" si="0"/>
        <v>2.6999999999999997</v>
      </c>
      <c r="H53" s="43" t="str">
        <f t="shared" si="1"/>
        <v>F</v>
      </c>
      <c r="I53" s="31"/>
    </row>
    <row r="54" spans="1:9" ht="16.5">
      <c r="A54" s="25">
        <v>40</v>
      </c>
      <c r="B54" s="34" t="s">
        <v>356</v>
      </c>
      <c r="C54" s="38" t="s">
        <v>357</v>
      </c>
      <c r="D54" s="39" t="s">
        <v>62</v>
      </c>
      <c r="E54" s="27">
        <v>9</v>
      </c>
      <c r="F54" s="11"/>
      <c r="G54" s="29">
        <f t="shared" si="0"/>
        <v>2.6999999999999997</v>
      </c>
      <c r="H54" s="43" t="str">
        <f t="shared" si="1"/>
        <v>F</v>
      </c>
      <c r="I54" s="31"/>
    </row>
    <row r="55" spans="1:9" ht="16.5">
      <c r="A55" s="25">
        <v>41</v>
      </c>
      <c r="B55" s="34" t="s">
        <v>358</v>
      </c>
      <c r="C55" s="38" t="s">
        <v>359</v>
      </c>
      <c r="D55" s="39" t="s">
        <v>62</v>
      </c>
      <c r="E55" s="27">
        <v>9</v>
      </c>
      <c r="F55" s="11"/>
      <c r="G55" s="29">
        <f t="shared" si="0"/>
        <v>2.6999999999999997</v>
      </c>
      <c r="H55" s="43" t="str">
        <f t="shared" si="1"/>
        <v>F</v>
      </c>
      <c r="I55" s="31"/>
    </row>
    <row r="56" spans="1:9" ht="16.5">
      <c r="A56" s="25">
        <v>42</v>
      </c>
      <c r="B56" s="34" t="s">
        <v>360</v>
      </c>
      <c r="C56" s="38" t="s">
        <v>361</v>
      </c>
      <c r="D56" s="39" t="s">
        <v>97</v>
      </c>
      <c r="E56" s="27">
        <v>8</v>
      </c>
      <c r="F56" s="11"/>
      <c r="G56" s="29">
        <f t="shared" si="0"/>
        <v>2.4</v>
      </c>
      <c r="H56" s="43" t="str">
        <f t="shared" si="1"/>
        <v>F</v>
      </c>
      <c r="I56" s="31"/>
    </row>
    <row r="57" spans="1:9" ht="16.5">
      <c r="A57" s="25">
        <v>43</v>
      </c>
      <c r="B57" s="34" t="s">
        <v>362</v>
      </c>
      <c r="C57" s="38" t="s">
        <v>363</v>
      </c>
      <c r="D57" s="39" t="s">
        <v>97</v>
      </c>
      <c r="E57" s="27">
        <v>8</v>
      </c>
      <c r="F57" s="11"/>
      <c r="G57" s="29">
        <f t="shared" si="0"/>
        <v>2.4</v>
      </c>
      <c r="H57" s="43" t="str">
        <f t="shared" si="1"/>
        <v>F</v>
      </c>
      <c r="I57" s="31"/>
    </row>
    <row r="58" spans="1:9" ht="16.5">
      <c r="A58" s="25">
        <v>44</v>
      </c>
      <c r="B58" s="34" t="s">
        <v>364</v>
      </c>
      <c r="C58" s="38" t="s">
        <v>365</v>
      </c>
      <c r="D58" s="39" t="s">
        <v>194</v>
      </c>
      <c r="E58" s="27">
        <v>9</v>
      </c>
      <c r="F58" s="11"/>
      <c r="G58" s="29">
        <f t="shared" si="0"/>
        <v>2.6999999999999997</v>
      </c>
      <c r="H58" s="43" t="str">
        <f t="shared" si="1"/>
        <v>F</v>
      </c>
      <c r="I58" s="31"/>
    </row>
    <row r="59" spans="1:9" ht="16.5">
      <c r="A59" s="25">
        <v>45</v>
      </c>
      <c r="B59" s="34" t="s">
        <v>366</v>
      </c>
      <c r="C59" s="40" t="s">
        <v>367</v>
      </c>
      <c r="D59" s="39" t="s">
        <v>156</v>
      </c>
      <c r="E59" s="27">
        <v>7</v>
      </c>
      <c r="F59" s="11"/>
      <c r="G59" s="29">
        <f t="shared" si="0"/>
        <v>2.1</v>
      </c>
      <c r="H59" s="43" t="str">
        <f t="shared" si="1"/>
        <v>F</v>
      </c>
      <c r="I59" s="31"/>
    </row>
    <row r="60" spans="1:9" ht="16.5">
      <c r="A60" s="25">
        <v>46</v>
      </c>
      <c r="B60" s="44"/>
      <c r="C60" s="46"/>
      <c r="D60" s="47"/>
      <c r="E60" s="27"/>
      <c r="F60" s="11"/>
      <c r="G60" s="29">
        <f t="shared" si="0"/>
        <v>0</v>
      </c>
      <c r="H60" s="43" t="str">
        <f t="shared" si="1"/>
        <v>F</v>
      </c>
      <c r="I60" s="31"/>
    </row>
    <row r="61" spans="1:9" ht="16.5">
      <c r="A61" s="32">
        <v>47</v>
      </c>
      <c r="B61" s="48"/>
      <c r="C61" s="49"/>
      <c r="D61" s="50"/>
      <c r="E61" s="35"/>
      <c r="F61" s="22"/>
      <c r="G61" s="41">
        <f t="shared" si="0"/>
        <v>0</v>
      </c>
      <c r="H61" s="51" t="str">
        <f t="shared" si="1"/>
        <v>F</v>
      </c>
      <c r="I61" s="42"/>
    </row>
    <row r="62" spans="1:9" ht="15.75">
      <c r="A62" s="1"/>
      <c r="B62" s="1"/>
      <c r="C62" s="1"/>
      <c r="D62" s="1"/>
      <c r="E62" s="1"/>
      <c r="F62" s="1"/>
      <c r="G62" s="1"/>
      <c r="H62" s="1"/>
      <c r="I62" s="1"/>
    </row>
    <row r="63" spans="1:9" ht="15.75">
      <c r="A63" s="12" t="str">
        <f>"Cộng danh sách gồm "</f>
        <v xml:space="preserve">Cộng danh sách gồm </v>
      </c>
      <c r="B63" s="12"/>
      <c r="C63" s="12"/>
      <c r="D63" s="13">
        <f>COUNTA(H15:H61)</f>
        <v>47</v>
      </c>
      <c r="E63" s="14">
        <v>1</v>
      </c>
      <c r="F63" s="15"/>
      <c r="G63" s="1"/>
      <c r="H63" s="1"/>
      <c r="I63" s="1"/>
    </row>
    <row r="64" spans="1:9" ht="15.75">
      <c r="A64" s="80" t="s">
        <v>20</v>
      </c>
      <c r="B64" s="80"/>
      <c r="C64" s="80"/>
      <c r="D64" s="16">
        <v>51</v>
      </c>
      <c r="E64" s="17">
        <f>D64/D63</f>
        <v>1.0851063829787233</v>
      </c>
      <c r="F64" s="18"/>
      <c r="G64" s="1"/>
      <c r="H64" s="1"/>
      <c r="I64" s="1"/>
    </row>
    <row r="65" spans="1:9" ht="15.75">
      <c r="A65" s="80" t="s">
        <v>21</v>
      </c>
      <c r="B65" s="80"/>
      <c r="C65" s="80"/>
      <c r="D65" s="16"/>
      <c r="E65" s="17">
        <f>D65/D63</f>
        <v>0</v>
      </c>
      <c r="F65" s="18"/>
      <c r="G65" s="1"/>
      <c r="H65" s="1"/>
      <c r="I65" s="1"/>
    </row>
    <row r="66" spans="1:9" ht="15.75">
      <c r="A66" s="19"/>
      <c r="B66" s="19"/>
      <c r="C66" s="4"/>
      <c r="D66" s="19"/>
      <c r="E66" s="3"/>
      <c r="F66" s="1"/>
      <c r="G66" s="1"/>
      <c r="H66" s="1"/>
      <c r="I66" s="1"/>
    </row>
    <row r="67" spans="1:9" ht="15.75">
      <c r="A67" s="1"/>
      <c r="B67" s="1"/>
      <c r="C67" s="1"/>
      <c r="D67" s="1"/>
      <c r="E67" s="81" t="str">
        <f ca="1">"TP. Hồ Chí Minh, ngày "&amp;  DAY(NOW())&amp;" tháng " &amp;MONTH(NOW())&amp;" năm "&amp;YEAR(NOW())</f>
        <v>TP. Hồ Chí Minh, ngày 4 tháng 12 năm 2016</v>
      </c>
      <c r="F67" s="81"/>
      <c r="G67" s="81"/>
      <c r="H67" s="81"/>
      <c r="I67" s="81"/>
    </row>
    <row r="68" spans="1:9" ht="15.75">
      <c r="A68" s="83" t="s">
        <v>260</v>
      </c>
      <c r="B68" s="83"/>
      <c r="C68" s="83"/>
      <c r="D68" s="1"/>
      <c r="E68" s="83" t="s">
        <v>22</v>
      </c>
      <c r="F68" s="83"/>
      <c r="G68" s="83"/>
      <c r="H68" s="83"/>
      <c r="I68" s="83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  <row r="72" spans="1:9" ht="15.75">
      <c r="F72" s="59" t="s">
        <v>1174</v>
      </c>
    </row>
    <row r="73" spans="1:9" ht="15.75">
      <c r="B73" s="21" t="s">
        <v>261</v>
      </c>
      <c r="C73" s="21"/>
    </row>
    <row r="74" spans="1:9" ht="15.75">
      <c r="F74" s="82"/>
      <c r="G74" s="82"/>
      <c r="H74" s="82"/>
    </row>
  </sheetData>
  <protectedRanges>
    <protectedRange sqref="I15:I61" name="Range4"/>
    <protectedRange sqref="E15:F59 B60:F61" name="Range3"/>
    <protectedRange sqref="A4" name="Range1"/>
    <protectedRange sqref="E13:F13" name="Range6"/>
    <protectedRange sqref="C9 G9" name="Range2_1"/>
    <protectedRange sqref="A69:D69" name="Range5_1"/>
    <protectedRange sqref="E69:I69" name="Range5_1_1"/>
    <protectedRange sqref="B15:D59" name="Range3_3"/>
    <protectedRange sqref="C8 G8" name="Range2_1_1"/>
    <protectedRange sqref="C10" name="Range2_1_2"/>
    <protectedRange sqref="F72" name="Range2_1_3"/>
  </protectedRanges>
  <mergeCells count="27">
    <mergeCell ref="A4:D4"/>
    <mergeCell ref="A1:D1"/>
    <mergeCell ref="E1:I1"/>
    <mergeCell ref="A2:D2"/>
    <mergeCell ref="E2:I2"/>
    <mergeCell ref="A3:D3"/>
    <mergeCell ref="A64:C64"/>
    <mergeCell ref="I12:I13"/>
    <mergeCell ref="A6:I6"/>
    <mergeCell ref="A8:B8"/>
    <mergeCell ref="C8:D8"/>
    <mergeCell ref="E8:F8"/>
    <mergeCell ref="A9:B9"/>
    <mergeCell ref="C9:D9"/>
    <mergeCell ref="E9:F9"/>
    <mergeCell ref="A10:B10"/>
    <mergeCell ref="A12:A13"/>
    <mergeCell ref="B12:B13"/>
    <mergeCell ref="C12:D13"/>
    <mergeCell ref="G12:H12"/>
    <mergeCell ref="C14:D14"/>
    <mergeCell ref="C10:D10"/>
    <mergeCell ref="A65:C65"/>
    <mergeCell ref="E67:I67"/>
    <mergeCell ref="F74:H74"/>
    <mergeCell ref="A68:C68"/>
    <mergeCell ref="E68:I68"/>
  </mergeCells>
  <conditionalFormatting sqref="H15:H61">
    <cfRule type="cellIs" dxfId="19" priority="2" stopIfTrue="1" operator="equal">
      <formula>"F"</formula>
    </cfRule>
  </conditionalFormatting>
  <conditionalFormatting sqref="G15:G61">
    <cfRule type="expression" dxfId="18" priority="1" stopIfTrue="1">
      <formula>MAX(#REF!)&lt;4</formula>
    </cfRule>
  </conditionalFormatting>
  <pageMargins left="0.36458333333333298" right="1.0416666666666701E-2" top="0.75" bottom="0.13541666666666699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79"/>
  <sheetViews>
    <sheetView topLeftCell="A46" zoomScaleNormal="100" workbookViewId="0">
      <selection activeCell="E67" sqref="E67"/>
    </sheetView>
  </sheetViews>
  <sheetFormatPr defaultRowHeight="15"/>
  <cols>
    <col min="1" max="1" width="5.140625" customWidth="1"/>
    <col min="2" max="2" width="14.5703125" customWidth="1"/>
    <col min="3" max="3" width="27.42578125" customWidth="1"/>
    <col min="4" max="4" width="7.7109375" customWidth="1"/>
  </cols>
  <sheetData>
    <row r="1" spans="1:9" ht="15.75">
      <c r="A1" s="83" t="s">
        <v>0</v>
      </c>
      <c r="B1" s="83"/>
      <c r="C1" s="83"/>
      <c r="D1" s="83"/>
      <c r="E1" s="83" t="s">
        <v>1</v>
      </c>
      <c r="F1" s="83"/>
      <c r="G1" s="83"/>
      <c r="H1" s="83"/>
      <c r="I1" s="83"/>
    </row>
    <row r="2" spans="1:9" ht="15.75">
      <c r="A2" s="83" t="s">
        <v>2</v>
      </c>
      <c r="B2" s="83"/>
      <c r="C2" s="83"/>
      <c r="D2" s="83"/>
      <c r="E2" s="98" t="s">
        <v>3</v>
      </c>
      <c r="F2" s="98"/>
      <c r="G2" s="98"/>
      <c r="H2" s="98"/>
      <c r="I2" s="98"/>
    </row>
    <row r="3" spans="1:9" ht="15.75">
      <c r="A3" s="83" t="s">
        <v>4</v>
      </c>
      <c r="B3" s="83"/>
      <c r="C3" s="83"/>
      <c r="D3" s="83"/>
      <c r="E3" s="1"/>
      <c r="F3" s="1"/>
      <c r="G3" s="1"/>
      <c r="H3" s="1"/>
      <c r="I3" s="1"/>
    </row>
    <row r="4" spans="1:9" ht="15.75">
      <c r="A4" s="83" t="s">
        <v>23</v>
      </c>
      <c r="B4" s="83"/>
      <c r="C4" s="83"/>
      <c r="D4" s="83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86" t="s">
        <v>5</v>
      </c>
      <c r="B6" s="86"/>
      <c r="C6" s="86"/>
      <c r="D6" s="86"/>
      <c r="E6" s="86"/>
      <c r="F6" s="86"/>
      <c r="G6" s="86"/>
      <c r="H6" s="86"/>
      <c r="I6" s="86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87" t="s">
        <v>6</v>
      </c>
      <c r="B8" s="87"/>
      <c r="C8" s="87" t="s">
        <v>1173</v>
      </c>
      <c r="D8" s="87"/>
      <c r="E8" s="87" t="s">
        <v>7</v>
      </c>
      <c r="F8" s="87"/>
      <c r="G8" s="3">
        <v>2</v>
      </c>
      <c r="H8" s="3"/>
      <c r="I8" s="3"/>
    </row>
    <row r="9" spans="1:9" ht="15.75">
      <c r="A9" s="87" t="s">
        <v>8</v>
      </c>
      <c r="B9" s="87"/>
      <c r="C9" s="87" t="s">
        <v>1093</v>
      </c>
      <c r="D9" s="87"/>
      <c r="E9" s="87" t="s">
        <v>9</v>
      </c>
      <c r="F9" s="87"/>
      <c r="G9" s="3" t="s">
        <v>1176</v>
      </c>
      <c r="H9" s="3"/>
      <c r="I9" s="3"/>
    </row>
    <row r="10" spans="1:9" ht="15.75">
      <c r="A10" s="87" t="s">
        <v>10</v>
      </c>
      <c r="B10" s="87"/>
      <c r="C10" s="87" t="s">
        <v>1174</v>
      </c>
      <c r="D10" s="87"/>
      <c r="E10" s="19" t="s">
        <v>832</v>
      </c>
      <c r="F10" s="4"/>
      <c r="G10" s="4" t="s">
        <v>1175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8" t="s">
        <v>11</v>
      </c>
      <c r="B12" s="90" t="s">
        <v>12</v>
      </c>
      <c r="C12" s="92" t="s">
        <v>13</v>
      </c>
      <c r="D12" s="93"/>
      <c r="E12" s="5" t="s">
        <v>14</v>
      </c>
      <c r="F12" s="5" t="s">
        <v>15</v>
      </c>
      <c r="G12" s="96" t="s">
        <v>16</v>
      </c>
      <c r="H12" s="97"/>
      <c r="I12" s="84" t="s">
        <v>17</v>
      </c>
    </row>
    <row r="13" spans="1:9" ht="15.75">
      <c r="A13" s="89"/>
      <c r="B13" s="91"/>
      <c r="C13" s="94"/>
      <c r="D13" s="95"/>
      <c r="E13" s="6">
        <v>0.3</v>
      </c>
      <c r="F13" s="6">
        <v>0.7</v>
      </c>
      <c r="G13" s="7" t="s">
        <v>18</v>
      </c>
      <c r="H13" s="7" t="s">
        <v>19</v>
      </c>
      <c r="I13" s="85"/>
    </row>
    <row r="14" spans="1:9" ht="15.75">
      <c r="A14" s="8">
        <v>1</v>
      </c>
      <c r="B14" s="23">
        <v>2</v>
      </c>
      <c r="C14" s="90">
        <v>3</v>
      </c>
      <c r="D14" s="90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4">
        <v>1</v>
      </c>
      <c r="B15" s="33" t="s">
        <v>1094</v>
      </c>
      <c r="C15" s="36" t="s">
        <v>1095</v>
      </c>
      <c r="D15" s="37" t="s">
        <v>135</v>
      </c>
      <c r="E15" s="26">
        <v>0</v>
      </c>
      <c r="F15" s="9"/>
      <c r="G15" s="28">
        <f>E15*$E$13+F15*$F$13</f>
        <v>0</v>
      </c>
      <c r="H15" s="10" t="str">
        <f>IF(G15&lt;4,"F",IF(G15&lt;=4.9,"D",IF(G15&lt;=5.4,"D+",IF(G15&lt;=5.9,"C",IF(G15&lt;=6.9,"C+",IF(G15&lt;=7.9,"B",IF(G15&lt;=8.4,"B+","A")))))))</f>
        <v>F</v>
      </c>
      <c r="I15" s="30"/>
    </row>
    <row r="16" spans="1:9" ht="16.5">
      <c r="A16" s="25">
        <v>2</v>
      </c>
      <c r="B16" s="34" t="s">
        <v>1096</v>
      </c>
      <c r="C16" s="38" t="s">
        <v>281</v>
      </c>
      <c r="D16" s="39" t="s">
        <v>505</v>
      </c>
      <c r="E16" s="27">
        <v>7</v>
      </c>
      <c r="F16" s="11"/>
      <c r="G16" s="29">
        <f t="shared" ref="G16:G68" si="0">E16*$E$13+F16*$F$13</f>
        <v>2.1</v>
      </c>
      <c r="H16" s="43" t="str">
        <f t="shared" ref="H16:H68" si="1">IF(G16&lt;4,"F",IF(G16&lt;=4.9,"D",IF(G16&lt;=5.4,"D+",IF(G16&lt;=5.9,"C",IF(G16&lt;=6.9,"C+",IF(G16&lt;=7.9,"B",IF(G16&lt;=8.4,"B+","A")))))))</f>
        <v>F</v>
      </c>
      <c r="I16" s="31"/>
    </row>
    <row r="17" spans="1:9" ht="16.5">
      <c r="A17" s="25">
        <v>3</v>
      </c>
      <c r="B17" s="34" t="s">
        <v>1097</v>
      </c>
      <c r="C17" s="38" t="s">
        <v>1098</v>
      </c>
      <c r="D17" s="39" t="s">
        <v>46</v>
      </c>
      <c r="E17" s="27">
        <v>10</v>
      </c>
      <c r="F17" s="11"/>
      <c r="G17" s="29">
        <f t="shared" si="0"/>
        <v>3</v>
      </c>
      <c r="H17" s="43" t="str">
        <f t="shared" si="1"/>
        <v>F</v>
      </c>
      <c r="I17" s="31"/>
    </row>
    <row r="18" spans="1:9" ht="16.5">
      <c r="A18" s="25">
        <v>4</v>
      </c>
      <c r="B18" s="34" t="s">
        <v>1099</v>
      </c>
      <c r="C18" s="38" t="s">
        <v>1100</v>
      </c>
      <c r="D18" s="39" t="s">
        <v>142</v>
      </c>
      <c r="E18" s="27">
        <v>10</v>
      </c>
      <c r="F18" s="11"/>
      <c r="G18" s="29">
        <f t="shared" si="0"/>
        <v>3</v>
      </c>
      <c r="H18" s="43" t="str">
        <f t="shared" si="1"/>
        <v>F</v>
      </c>
      <c r="I18" s="31"/>
    </row>
    <row r="19" spans="1:9" ht="16.5">
      <c r="A19" s="25">
        <v>5</v>
      </c>
      <c r="B19" s="34" t="s">
        <v>1101</v>
      </c>
      <c r="C19" s="38" t="s">
        <v>48</v>
      </c>
      <c r="D19" s="39" t="s">
        <v>1044</v>
      </c>
      <c r="E19" s="27">
        <v>6</v>
      </c>
      <c r="F19" s="11"/>
      <c r="G19" s="29">
        <f t="shared" si="0"/>
        <v>1.7999999999999998</v>
      </c>
      <c r="H19" s="43" t="str">
        <f t="shared" si="1"/>
        <v>F</v>
      </c>
      <c r="I19" s="31"/>
    </row>
    <row r="20" spans="1:9" ht="16.5">
      <c r="A20" s="25">
        <v>6</v>
      </c>
      <c r="B20" s="34" t="s">
        <v>1102</v>
      </c>
      <c r="C20" s="38" t="s">
        <v>1057</v>
      </c>
      <c r="D20" s="39" t="s">
        <v>91</v>
      </c>
      <c r="E20" s="27">
        <v>9</v>
      </c>
      <c r="F20" s="11"/>
      <c r="G20" s="29">
        <f t="shared" si="0"/>
        <v>2.6999999999999997</v>
      </c>
      <c r="H20" s="43" t="str">
        <f t="shared" si="1"/>
        <v>F</v>
      </c>
      <c r="I20" s="31"/>
    </row>
    <row r="21" spans="1:9" ht="16.5">
      <c r="A21" s="25">
        <v>7</v>
      </c>
      <c r="B21" s="34" t="s">
        <v>1103</v>
      </c>
      <c r="C21" s="38" t="s">
        <v>284</v>
      </c>
      <c r="D21" s="39" t="s">
        <v>51</v>
      </c>
      <c r="E21" s="27">
        <v>10</v>
      </c>
      <c r="F21" s="11"/>
      <c r="G21" s="29">
        <f t="shared" si="0"/>
        <v>3</v>
      </c>
      <c r="H21" s="43" t="str">
        <f t="shared" si="1"/>
        <v>F</v>
      </c>
      <c r="I21" s="31"/>
    </row>
    <row r="22" spans="1:9" ht="16.5">
      <c r="A22" s="25">
        <v>8</v>
      </c>
      <c r="B22" s="34" t="s">
        <v>1104</v>
      </c>
      <c r="C22" s="38" t="s">
        <v>1105</v>
      </c>
      <c r="D22" s="39" t="s">
        <v>92</v>
      </c>
      <c r="E22" s="27">
        <v>7</v>
      </c>
      <c r="F22" s="11"/>
      <c r="G22" s="29">
        <f t="shared" si="0"/>
        <v>2.1</v>
      </c>
      <c r="H22" s="43" t="str">
        <f t="shared" si="1"/>
        <v>F</v>
      </c>
      <c r="I22" s="31"/>
    </row>
    <row r="23" spans="1:9" ht="16.5">
      <c r="A23" s="25">
        <v>9</v>
      </c>
      <c r="B23" s="34" t="s">
        <v>1106</v>
      </c>
      <c r="C23" s="38" t="s">
        <v>72</v>
      </c>
      <c r="D23" s="39" t="s">
        <v>202</v>
      </c>
      <c r="E23" s="27">
        <v>8</v>
      </c>
      <c r="F23" s="11"/>
      <c r="G23" s="29">
        <f t="shared" si="0"/>
        <v>2.4</v>
      </c>
      <c r="H23" s="43" t="str">
        <f t="shared" si="1"/>
        <v>F</v>
      </c>
      <c r="I23" s="31"/>
    </row>
    <row r="24" spans="1:9" ht="16.5">
      <c r="A24" s="25">
        <v>10</v>
      </c>
      <c r="B24" s="34" t="s">
        <v>1107</v>
      </c>
      <c r="C24" s="38" t="s">
        <v>178</v>
      </c>
      <c r="D24" s="39" t="s">
        <v>97</v>
      </c>
      <c r="E24" s="27">
        <v>0</v>
      </c>
      <c r="F24" s="11"/>
      <c r="G24" s="29">
        <f t="shared" si="0"/>
        <v>0</v>
      </c>
      <c r="H24" s="43" t="str">
        <f t="shared" si="1"/>
        <v>F</v>
      </c>
      <c r="I24" s="31"/>
    </row>
    <row r="25" spans="1:9" ht="16.5">
      <c r="A25" s="25">
        <v>11</v>
      </c>
      <c r="B25" s="34" t="s">
        <v>1108</v>
      </c>
      <c r="C25" s="38" t="s">
        <v>441</v>
      </c>
      <c r="D25" s="39" t="s">
        <v>194</v>
      </c>
      <c r="E25" s="27">
        <v>8</v>
      </c>
      <c r="F25" s="11"/>
      <c r="G25" s="29">
        <f t="shared" si="0"/>
        <v>2.4</v>
      </c>
      <c r="H25" s="43" t="str">
        <f t="shared" si="1"/>
        <v>F</v>
      </c>
      <c r="I25" s="31"/>
    </row>
    <row r="26" spans="1:9" ht="16.5">
      <c r="A26" s="25">
        <v>12</v>
      </c>
      <c r="B26" s="34" t="s">
        <v>1109</v>
      </c>
      <c r="C26" s="38" t="s">
        <v>1110</v>
      </c>
      <c r="D26" s="39" t="s">
        <v>194</v>
      </c>
      <c r="E26" s="27">
        <v>7</v>
      </c>
      <c r="F26" s="11"/>
      <c r="G26" s="29">
        <f t="shared" si="0"/>
        <v>2.1</v>
      </c>
      <c r="H26" s="43" t="str">
        <f t="shared" si="1"/>
        <v>F</v>
      </c>
      <c r="I26" s="31"/>
    </row>
    <row r="27" spans="1:9" ht="16.5">
      <c r="A27" s="25">
        <v>13</v>
      </c>
      <c r="B27" s="34" t="s">
        <v>1111</v>
      </c>
      <c r="C27" s="38" t="s">
        <v>920</v>
      </c>
      <c r="D27" s="39" t="s">
        <v>194</v>
      </c>
      <c r="E27" s="27">
        <v>0</v>
      </c>
      <c r="F27" s="11"/>
      <c r="G27" s="29">
        <f t="shared" si="0"/>
        <v>0</v>
      </c>
      <c r="H27" s="43" t="str">
        <f t="shared" si="1"/>
        <v>F</v>
      </c>
      <c r="I27" s="31"/>
    </row>
    <row r="28" spans="1:9" ht="16.5">
      <c r="A28" s="25">
        <v>14</v>
      </c>
      <c r="B28" s="34" t="s">
        <v>1112</v>
      </c>
      <c r="C28" s="38" t="s">
        <v>1113</v>
      </c>
      <c r="D28" s="39" t="s">
        <v>98</v>
      </c>
      <c r="E28" s="27">
        <v>7</v>
      </c>
      <c r="F28" s="11"/>
      <c r="G28" s="29">
        <f t="shared" si="0"/>
        <v>2.1</v>
      </c>
      <c r="H28" s="43" t="str">
        <f t="shared" si="1"/>
        <v>F</v>
      </c>
      <c r="I28" s="31"/>
    </row>
    <row r="29" spans="1:9" ht="16.5">
      <c r="A29" s="25">
        <v>15</v>
      </c>
      <c r="B29" s="34" t="s">
        <v>1114</v>
      </c>
      <c r="C29" s="38" t="s">
        <v>64</v>
      </c>
      <c r="D29" s="39" t="s">
        <v>98</v>
      </c>
      <c r="E29" s="27">
        <v>10</v>
      </c>
      <c r="F29" s="11"/>
      <c r="G29" s="29">
        <f t="shared" si="0"/>
        <v>3</v>
      </c>
      <c r="H29" s="43" t="str">
        <f t="shared" si="1"/>
        <v>F</v>
      </c>
      <c r="I29" s="31"/>
    </row>
    <row r="30" spans="1:9" ht="16.5">
      <c r="A30" s="25">
        <v>16</v>
      </c>
      <c r="B30" s="34" t="s">
        <v>1115</v>
      </c>
      <c r="C30" s="38" t="s">
        <v>1116</v>
      </c>
      <c r="D30" s="39" t="s">
        <v>98</v>
      </c>
      <c r="E30" s="27">
        <v>10</v>
      </c>
      <c r="F30" s="11"/>
      <c r="G30" s="29">
        <f t="shared" si="0"/>
        <v>3</v>
      </c>
      <c r="H30" s="43" t="str">
        <f t="shared" si="1"/>
        <v>F</v>
      </c>
      <c r="I30" s="31"/>
    </row>
    <row r="31" spans="1:9" ht="16.5">
      <c r="A31" s="25">
        <v>17</v>
      </c>
      <c r="B31" s="34" t="s">
        <v>1117</v>
      </c>
      <c r="C31" s="38" t="s">
        <v>1118</v>
      </c>
      <c r="D31" s="39" t="s">
        <v>100</v>
      </c>
      <c r="E31" s="27">
        <v>8</v>
      </c>
      <c r="F31" s="11"/>
      <c r="G31" s="29">
        <f t="shared" si="0"/>
        <v>2.4</v>
      </c>
      <c r="H31" s="43" t="str">
        <f t="shared" si="1"/>
        <v>F</v>
      </c>
      <c r="I31" s="31"/>
    </row>
    <row r="32" spans="1:9" ht="16.5">
      <c r="A32" s="25">
        <v>18</v>
      </c>
      <c r="B32" s="34" t="s">
        <v>1119</v>
      </c>
      <c r="C32" s="38" t="s">
        <v>148</v>
      </c>
      <c r="D32" s="39" t="s">
        <v>100</v>
      </c>
      <c r="E32" s="27">
        <v>0</v>
      </c>
      <c r="F32" s="11"/>
      <c r="G32" s="29">
        <f t="shared" si="0"/>
        <v>0</v>
      </c>
      <c r="H32" s="43" t="str">
        <f t="shared" si="1"/>
        <v>F</v>
      </c>
      <c r="I32" s="31"/>
    </row>
    <row r="33" spans="1:9" ht="16.5">
      <c r="A33" s="25">
        <v>19</v>
      </c>
      <c r="B33" s="34" t="s">
        <v>1120</v>
      </c>
      <c r="C33" s="38" t="s">
        <v>48</v>
      </c>
      <c r="D33" s="39" t="s">
        <v>100</v>
      </c>
      <c r="E33" s="27">
        <v>8</v>
      </c>
      <c r="F33" s="11"/>
      <c r="G33" s="29">
        <f t="shared" si="0"/>
        <v>2.4</v>
      </c>
      <c r="H33" s="43" t="str">
        <f t="shared" si="1"/>
        <v>F</v>
      </c>
      <c r="I33" s="31"/>
    </row>
    <row r="34" spans="1:9" ht="16.5">
      <c r="A34" s="25">
        <v>20</v>
      </c>
      <c r="B34" s="34" t="s">
        <v>1121</v>
      </c>
      <c r="C34" s="38" t="s">
        <v>103</v>
      </c>
      <c r="D34" s="39" t="s">
        <v>100</v>
      </c>
      <c r="E34" s="27">
        <v>8</v>
      </c>
      <c r="F34" s="11"/>
      <c r="G34" s="29">
        <f t="shared" si="0"/>
        <v>2.4</v>
      </c>
      <c r="H34" s="43" t="str">
        <f t="shared" si="1"/>
        <v>F</v>
      </c>
      <c r="I34" s="31"/>
    </row>
    <row r="35" spans="1:9" ht="16.5">
      <c r="A35" s="25">
        <v>21</v>
      </c>
      <c r="B35" s="34" t="s">
        <v>1122</v>
      </c>
      <c r="C35" s="38" t="s">
        <v>1123</v>
      </c>
      <c r="D35" s="39" t="s">
        <v>66</v>
      </c>
      <c r="E35" s="27">
        <v>10</v>
      </c>
      <c r="F35" s="11"/>
      <c r="G35" s="29">
        <f t="shared" si="0"/>
        <v>3</v>
      </c>
      <c r="H35" s="43" t="str">
        <f t="shared" si="1"/>
        <v>F</v>
      </c>
      <c r="I35" s="31"/>
    </row>
    <row r="36" spans="1:9" ht="16.5">
      <c r="A36" s="25">
        <v>22</v>
      </c>
      <c r="B36" s="34" t="s">
        <v>1124</v>
      </c>
      <c r="C36" s="38" t="s">
        <v>1125</v>
      </c>
      <c r="D36" s="39" t="s">
        <v>179</v>
      </c>
      <c r="E36" s="27">
        <v>8</v>
      </c>
      <c r="F36" s="11"/>
      <c r="G36" s="29">
        <f t="shared" si="0"/>
        <v>2.4</v>
      </c>
      <c r="H36" s="43" t="str">
        <f t="shared" si="1"/>
        <v>F</v>
      </c>
      <c r="I36" s="31"/>
    </row>
    <row r="37" spans="1:9" ht="16.5">
      <c r="A37" s="25">
        <v>23</v>
      </c>
      <c r="B37" s="34" t="s">
        <v>1126</v>
      </c>
      <c r="C37" s="38" t="s">
        <v>803</v>
      </c>
      <c r="D37" s="39" t="s">
        <v>179</v>
      </c>
      <c r="E37" s="27">
        <v>8</v>
      </c>
      <c r="F37" s="11"/>
      <c r="G37" s="29">
        <f t="shared" si="0"/>
        <v>2.4</v>
      </c>
      <c r="H37" s="43" t="str">
        <f t="shared" si="1"/>
        <v>F</v>
      </c>
      <c r="I37" s="31"/>
    </row>
    <row r="38" spans="1:9" ht="16.5">
      <c r="A38" s="25">
        <v>24</v>
      </c>
      <c r="B38" s="34" t="s">
        <v>1127</v>
      </c>
      <c r="C38" s="38" t="s">
        <v>1128</v>
      </c>
      <c r="D38" s="39" t="s">
        <v>101</v>
      </c>
      <c r="E38" s="27">
        <v>7</v>
      </c>
      <c r="F38" s="11"/>
      <c r="G38" s="29">
        <f t="shared" si="0"/>
        <v>2.1</v>
      </c>
      <c r="H38" s="43" t="str">
        <f t="shared" si="1"/>
        <v>F</v>
      </c>
      <c r="I38" s="31"/>
    </row>
    <row r="39" spans="1:9" ht="16.5">
      <c r="A39" s="25">
        <v>25</v>
      </c>
      <c r="B39" s="34" t="s">
        <v>1129</v>
      </c>
      <c r="C39" s="38" t="s">
        <v>173</v>
      </c>
      <c r="D39" s="39" t="s">
        <v>1130</v>
      </c>
      <c r="E39" s="27">
        <v>10</v>
      </c>
      <c r="F39" s="11"/>
      <c r="G39" s="29">
        <f t="shared" si="0"/>
        <v>3</v>
      </c>
      <c r="H39" s="43" t="str">
        <f t="shared" si="1"/>
        <v>F</v>
      </c>
      <c r="I39" s="31"/>
    </row>
    <row r="40" spans="1:9" ht="16.5">
      <c r="A40" s="25">
        <v>26</v>
      </c>
      <c r="B40" s="34" t="s">
        <v>1131</v>
      </c>
      <c r="C40" s="38" t="s">
        <v>206</v>
      </c>
      <c r="D40" s="39" t="s">
        <v>129</v>
      </c>
      <c r="E40" s="27">
        <v>0</v>
      </c>
      <c r="F40" s="11"/>
      <c r="G40" s="29">
        <f t="shared" si="0"/>
        <v>0</v>
      </c>
      <c r="H40" s="43" t="str">
        <f t="shared" si="1"/>
        <v>F</v>
      </c>
      <c r="I40" s="31"/>
    </row>
    <row r="41" spans="1:9" ht="16.5">
      <c r="A41" s="25">
        <v>27</v>
      </c>
      <c r="B41" s="34" t="s">
        <v>1132</v>
      </c>
      <c r="C41" s="38" t="s">
        <v>1133</v>
      </c>
      <c r="D41" s="39" t="s">
        <v>68</v>
      </c>
      <c r="E41" s="27">
        <v>0</v>
      </c>
      <c r="F41" s="11"/>
      <c r="G41" s="29">
        <f t="shared" si="0"/>
        <v>0</v>
      </c>
      <c r="H41" s="43" t="str">
        <f t="shared" si="1"/>
        <v>F</v>
      </c>
      <c r="I41" s="31"/>
    </row>
    <row r="42" spans="1:9" ht="16.5">
      <c r="A42" s="25">
        <v>28</v>
      </c>
      <c r="B42" s="34" t="s">
        <v>1134</v>
      </c>
      <c r="C42" s="38" t="s">
        <v>1135</v>
      </c>
      <c r="D42" s="39" t="s">
        <v>106</v>
      </c>
      <c r="E42" s="27">
        <v>0</v>
      </c>
      <c r="F42" s="11"/>
      <c r="G42" s="29">
        <f t="shared" si="0"/>
        <v>0</v>
      </c>
      <c r="H42" s="43" t="str">
        <f t="shared" si="1"/>
        <v>F</v>
      </c>
      <c r="I42" s="31"/>
    </row>
    <row r="43" spans="1:9" ht="16.5">
      <c r="A43" s="25">
        <v>29</v>
      </c>
      <c r="B43" s="34" t="s">
        <v>1136</v>
      </c>
      <c r="C43" s="38" t="s">
        <v>290</v>
      </c>
      <c r="D43" s="39" t="s">
        <v>106</v>
      </c>
      <c r="E43" s="27">
        <v>8</v>
      </c>
      <c r="F43" s="11"/>
      <c r="G43" s="29">
        <f t="shared" si="0"/>
        <v>2.4</v>
      </c>
      <c r="H43" s="43" t="str">
        <f t="shared" si="1"/>
        <v>F</v>
      </c>
      <c r="I43" s="31"/>
    </row>
    <row r="44" spans="1:9" ht="16.5">
      <c r="A44" s="25">
        <v>30</v>
      </c>
      <c r="B44" s="34" t="s">
        <v>1137</v>
      </c>
      <c r="C44" s="38" t="s">
        <v>57</v>
      </c>
      <c r="D44" s="39" t="s">
        <v>107</v>
      </c>
      <c r="E44" s="27">
        <v>0</v>
      </c>
      <c r="F44" s="11"/>
      <c r="G44" s="29">
        <f t="shared" si="0"/>
        <v>0</v>
      </c>
      <c r="H44" s="43" t="str">
        <f t="shared" si="1"/>
        <v>F</v>
      </c>
      <c r="I44" s="31"/>
    </row>
    <row r="45" spans="1:9" ht="16.5">
      <c r="A45" s="25">
        <v>31</v>
      </c>
      <c r="B45" s="34" t="s">
        <v>1138</v>
      </c>
      <c r="C45" s="38" t="s">
        <v>1139</v>
      </c>
      <c r="D45" s="39" t="s">
        <v>108</v>
      </c>
      <c r="E45" s="27">
        <v>7</v>
      </c>
      <c r="F45" s="11"/>
      <c r="G45" s="29">
        <f t="shared" si="0"/>
        <v>2.1</v>
      </c>
      <c r="H45" s="43" t="str">
        <f t="shared" si="1"/>
        <v>F</v>
      </c>
      <c r="I45" s="31"/>
    </row>
    <row r="46" spans="1:9" ht="16.5">
      <c r="A46" s="25">
        <v>32</v>
      </c>
      <c r="B46" s="34" t="s">
        <v>1140</v>
      </c>
      <c r="C46" s="38" t="s">
        <v>1141</v>
      </c>
      <c r="D46" s="39" t="s">
        <v>108</v>
      </c>
      <c r="E46" s="27">
        <v>10</v>
      </c>
      <c r="F46" s="11"/>
      <c r="G46" s="29">
        <f t="shared" si="0"/>
        <v>3</v>
      </c>
      <c r="H46" s="43" t="str">
        <f t="shared" si="1"/>
        <v>F</v>
      </c>
      <c r="I46" s="31"/>
    </row>
    <row r="47" spans="1:9" ht="16.5">
      <c r="A47" s="25">
        <v>33</v>
      </c>
      <c r="B47" s="34" t="s">
        <v>1142</v>
      </c>
      <c r="C47" s="38" t="s">
        <v>918</v>
      </c>
      <c r="D47" s="39" t="s">
        <v>110</v>
      </c>
      <c r="E47" s="27">
        <v>8</v>
      </c>
      <c r="F47" s="11"/>
      <c r="G47" s="29">
        <f t="shared" si="0"/>
        <v>2.4</v>
      </c>
      <c r="H47" s="43" t="str">
        <f t="shared" si="1"/>
        <v>F</v>
      </c>
      <c r="I47" s="31"/>
    </row>
    <row r="48" spans="1:9" ht="16.5">
      <c r="A48" s="25">
        <v>34</v>
      </c>
      <c r="B48" s="34" t="s">
        <v>1143</v>
      </c>
      <c r="C48" s="38" t="s">
        <v>26</v>
      </c>
      <c r="D48" s="39" t="s">
        <v>110</v>
      </c>
      <c r="E48" s="27">
        <v>0</v>
      </c>
      <c r="F48" s="11"/>
      <c r="G48" s="29">
        <f t="shared" si="0"/>
        <v>0</v>
      </c>
      <c r="H48" s="43" t="str">
        <f t="shared" si="1"/>
        <v>F</v>
      </c>
      <c r="I48" s="31"/>
    </row>
    <row r="49" spans="1:9" ht="16.5">
      <c r="A49" s="25">
        <v>35</v>
      </c>
      <c r="B49" s="34" t="s">
        <v>1144</v>
      </c>
      <c r="C49" s="38" t="s">
        <v>1145</v>
      </c>
      <c r="D49" s="39" t="s">
        <v>112</v>
      </c>
      <c r="E49" s="27">
        <v>7</v>
      </c>
      <c r="F49" s="11"/>
      <c r="G49" s="29">
        <f t="shared" si="0"/>
        <v>2.1</v>
      </c>
      <c r="H49" s="43" t="str">
        <f t="shared" si="1"/>
        <v>F</v>
      </c>
      <c r="I49" s="31"/>
    </row>
    <row r="50" spans="1:9" ht="16.5">
      <c r="A50" s="25">
        <v>36</v>
      </c>
      <c r="B50" s="34" t="s">
        <v>1146</v>
      </c>
      <c r="C50" s="38" t="s">
        <v>1147</v>
      </c>
      <c r="D50" s="39" t="s">
        <v>131</v>
      </c>
      <c r="E50" s="27">
        <v>10</v>
      </c>
      <c r="F50" s="11"/>
      <c r="G50" s="29">
        <f t="shared" si="0"/>
        <v>3</v>
      </c>
      <c r="H50" s="43" t="str">
        <f t="shared" si="1"/>
        <v>F</v>
      </c>
      <c r="I50" s="31"/>
    </row>
    <row r="51" spans="1:9" ht="16.5">
      <c r="A51" s="25">
        <v>37</v>
      </c>
      <c r="B51" s="34" t="s">
        <v>1148</v>
      </c>
      <c r="C51" s="38" t="s">
        <v>88</v>
      </c>
      <c r="D51" s="39" t="s">
        <v>1149</v>
      </c>
      <c r="E51" s="27">
        <v>7</v>
      </c>
      <c r="F51" s="11"/>
      <c r="G51" s="29">
        <f t="shared" si="0"/>
        <v>2.1</v>
      </c>
      <c r="H51" s="43" t="str">
        <f t="shared" si="1"/>
        <v>F</v>
      </c>
      <c r="I51" s="31"/>
    </row>
    <row r="52" spans="1:9" ht="16.5">
      <c r="A52" s="25">
        <v>38</v>
      </c>
      <c r="B52" s="34" t="s">
        <v>1150</v>
      </c>
      <c r="C52" s="38" t="s">
        <v>53</v>
      </c>
      <c r="D52" s="39" t="s">
        <v>273</v>
      </c>
      <c r="E52" s="27">
        <v>9</v>
      </c>
      <c r="F52" s="11"/>
      <c r="G52" s="29">
        <f t="shared" si="0"/>
        <v>2.6999999999999997</v>
      </c>
      <c r="H52" s="43" t="str">
        <f t="shared" si="1"/>
        <v>F</v>
      </c>
      <c r="I52" s="31"/>
    </row>
    <row r="53" spans="1:9" ht="16.5">
      <c r="A53" s="25">
        <v>39</v>
      </c>
      <c r="B53" s="34" t="s">
        <v>1151</v>
      </c>
      <c r="C53" s="38" t="s">
        <v>72</v>
      </c>
      <c r="D53" s="39" t="s">
        <v>187</v>
      </c>
      <c r="E53" s="27">
        <v>10</v>
      </c>
      <c r="F53" s="11"/>
      <c r="G53" s="29">
        <f t="shared" si="0"/>
        <v>3</v>
      </c>
      <c r="H53" s="43" t="str">
        <f t="shared" si="1"/>
        <v>F</v>
      </c>
      <c r="I53" s="31"/>
    </row>
    <row r="54" spans="1:9" ht="16.5">
      <c r="A54" s="25">
        <v>40</v>
      </c>
      <c r="B54" s="34" t="s">
        <v>1152</v>
      </c>
      <c r="C54" s="38" t="s">
        <v>99</v>
      </c>
      <c r="D54" s="39" t="s">
        <v>113</v>
      </c>
      <c r="E54" s="27">
        <v>8</v>
      </c>
      <c r="F54" s="11"/>
      <c r="G54" s="29">
        <f t="shared" si="0"/>
        <v>2.4</v>
      </c>
      <c r="H54" s="43" t="str">
        <f t="shared" si="1"/>
        <v>F</v>
      </c>
      <c r="I54" s="31"/>
    </row>
    <row r="55" spans="1:9" ht="16.5">
      <c r="A55" s="25">
        <v>41</v>
      </c>
      <c r="B55" s="34" t="s">
        <v>1153</v>
      </c>
      <c r="C55" s="38" t="s">
        <v>1154</v>
      </c>
      <c r="D55" s="39" t="s">
        <v>69</v>
      </c>
      <c r="E55" s="27">
        <v>7</v>
      </c>
      <c r="F55" s="11"/>
      <c r="G55" s="29">
        <f t="shared" si="0"/>
        <v>2.1</v>
      </c>
      <c r="H55" s="43" t="str">
        <f t="shared" si="1"/>
        <v>F</v>
      </c>
      <c r="I55" s="31"/>
    </row>
    <row r="56" spans="1:9" ht="16.5">
      <c r="A56" s="25">
        <v>42</v>
      </c>
      <c r="B56" s="34" t="s">
        <v>1155</v>
      </c>
      <c r="C56" s="38" t="s">
        <v>178</v>
      </c>
      <c r="D56" s="39" t="s">
        <v>71</v>
      </c>
      <c r="E56" s="27">
        <v>8</v>
      </c>
      <c r="F56" s="11"/>
      <c r="G56" s="29">
        <f t="shared" si="0"/>
        <v>2.4</v>
      </c>
      <c r="H56" s="43" t="str">
        <f t="shared" si="1"/>
        <v>F</v>
      </c>
      <c r="I56" s="31"/>
    </row>
    <row r="57" spans="1:9" ht="16.5">
      <c r="A57" s="25">
        <v>43</v>
      </c>
      <c r="B57" s="34" t="s">
        <v>1156</v>
      </c>
      <c r="C57" s="38" t="s">
        <v>1157</v>
      </c>
      <c r="D57" s="39" t="s">
        <v>73</v>
      </c>
      <c r="E57" s="27">
        <v>8</v>
      </c>
      <c r="F57" s="11"/>
      <c r="G57" s="29">
        <f t="shared" si="0"/>
        <v>2.4</v>
      </c>
      <c r="H57" s="43" t="str">
        <f t="shared" si="1"/>
        <v>F</v>
      </c>
      <c r="I57" s="31"/>
    </row>
    <row r="58" spans="1:9" ht="16.5">
      <c r="A58" s="25">
        <v>44</v>
      </c>
      <c r="B58" s="34" t="s">
        <v>1158</v>
      </c>
      <c r="C58" s="38" t="s">
        <v>239</v>
      </c>
      <c r="D58" s="39" t="s">
        <v>73</v>
      </c>
      <c r="E58" s="27">
        <v>8</v>
      </c>
      <c r="F58" s="11"/>
      <c r="G58" s="29">
        <f t="shared" si="0"/>
        <v>2.4</v>
      </c>
      <c r="H58" s="43" t="str">
        <f t="shared" si="1"/>
        <v>F</v>
      </c>
      <c r="I58" s="31"/>
    </row>
    <row r="59" spans="1:9" ht="16.5">
      <c r="A59" s="25">
        <v>45</v>
      </c>
      <c r="B59" s="34" t="s">
        <v>1159</v>
      </c>
      <c r="C59" s="38" t="s">
        <v>1160</v>
      </c>
      <c r="D59" s="39" t="s">
        <v>150</v>
      </c>
      <c r="E59" s="27">
        <v>0</v>
      </c>
      <c r="F59" s="11"/>
      <c r="G59" s="29">
        <f t="shared" si="0"/>
        <v>0</v>
      </c>
      <c r="H59" s="43" t="str">
        <f t="shared" si="1"/>
        <v>F</v>
      </c>
      <c r="I59" s="31"/>
    </row>
    <row r="60" spans="1:9" ht="16.5">
      <c r="A60" s="25">
        <v>46</v>
      </c>
      <c r="B60" s="34" t="s">
        <v>1161</v>
      </c>
      <c r="C60" s="38" t="s">
        <v>919</v>
      </c>
      <c r="D60" s="39" t="s">
        <v>76</v>
      </c>
      <c r="E60" s="27">
        <v>9</v>
      </c>
      <c r="F60" s="11"/>
      <c r="G60" s="29">
        <f t="shared" si="0"/>
        <v>2.6999999999999997</v>
      </c>
      <c r="H60" s="43" t="str">
        <f t="shared" si="1"/>
        <v>F</v>
      </c>
      <c r="I60" s="31"/>
    </row>
    <row r="61" spans="1:9" ht="16.5">
      <c r="A61" s="25">
        <v>47</v>
      </c>
      <c r="B61" s="34" t="s">
        <v>1162</v>
      </c>
      <c r="C61" s="38" t="s">
        <v>1163</v>
      </c>
      <c r="D61" s="39" t="s">
        <v>230</v>
      </c>
      <c r="E61" s="27">
        <v>10</v>
      </c>
      <c r="F61" s="11"/>
      <c r="G61" s="29">
        <f t="shared" si="0"/>
        <v>3</v>
      </c>
      <c r="H61" s="43" t="str">
        <f t="shared" si="1"/>
        <v>F</v>
      </c>
      <c r="I61" s="31"/>
    </row>
    <row r="62" spans="1:9" ht="16.5">
      <c r="A62" s="25">
        <v>48</v>
      </c>
      <c r="B62" s="34" t="s">
        <v>1164</v>
      </c>
      <c r="C62" s="38" t="s">
        <v>236</v>
      </c>
      <c r="D62" s="39" t="s">
        <v>921</v>
      </c>
      <c r="E62" s="27">
        <v>0</v>
      </c>
      <c r="F62" s="11"/>
      <c r="G62" s="29">
        <f t="shared" si="0"/>
        <v>0</v>
      </c>
      <c r="H62" s="43" t="str">
        <f t="shared" si="1"/>
        <v>F</v>
      </c>
      <c r="I62" s="31"/>
    </row>
    <row r="63" spans="1:9" ht="16.5">
      <c r="A63" s="25">
        <v>49</v>
      </c>
      <c r="B63" s="34" t="s">
        <v>1165</v>
      </c>
      <c r="C63" s="38" t="s">
        <v>1166</v>
      </c>
      <c r="D63" s="39" t="s">
        <v>77</v>
      </c>
      <c r="E63" s="27">
        <v>0</v>
      </c>
      <c r="F63" s="11"/>
      <c r="G63" s="29">
        <f t="shared" si="0"/>
        <v>0</v>
      </c>
      <c r="H63" s="43" t="str">
        <f t="shared" si="1"/>
        <v>F</v>
      </c>
      <c r="I63" s="31"/>
    </row>
    <row r="64" spans="1:9" ht="16.5">
      <c r="A64" s="25">
        <v>50</v>
      </c>
      <c r="B64" s="34" t="s">
        <v>1167</v>
      </c>
      <c r="C64" s="38" t="s">
        <v>1168</v>
      </c>
      <c r="D64" s="39" t="s">
        <v>151</v>
      </c>
      <c r="E64" s="27">
        <v>10</v>
      </c>
      <c r="F64" s="11"/>
      <c r="G64" s="29">
        <f t="shared" si="0"/>
        <v>3</v>
      </c>
      <c r="H64" s="43" t="str">
        <f t="shared" si="1"/>
        <v>F</v>
      </c>
      <c r="I64" s="31"/>
    </row>
    <row r="65" spans="1:9" ht="16.5">
      <c r="A65" s="25">
        <v>51</v>
      </c>
      <c r="B65" s="34" t="s">
        <v>1169</v>
      </c>
      <c r="C65" s="38" t="s">
        <v>1170</v>
      </c>
      <c r="D65" s="39" t="s">
        <v>1171</v>
      </c>
      <c r="E65" s="27">
        <v>8</v>
      </c>
      <c r="F65" s="11"/>
      <c r="G65" s="29">
        <f t="shared" si="0"/>
        <v>2.4</v>
      </c>
      <c r="H65" s="43" t="str">
        <f t="shared" si="1"/>
        <v>F</v>
      </c>
      <c r="I65" s="31"/>
    </row>
    <row r="66" spans="1:9" ht="16.5">
      <c r="A66" s="25">
        <v>52</v>
      </c>
      <c r="B66" s="34" t="s">
        <v>1172</v>
      </c>
      <c r="C66" s="38" t="s">
        <v>114</v>
      </c>
      <c r="D66" s="39" t="s">
        <v>134</v>
      </c>
      <c r="E66" s="27">
        <v>6</v>
      </c>
      <c r="F66" s="11"/>
      <c r="G66" s="29">
        <f t="shared" si="0"/>
        <v>1.7999999999999998</v>
      </c>
      <c r="H66" s="43" t="str">
        <f t="shared" si="1"/>
        <v>F</v>
      </c>
      <c r="I66" s="31"/>
    </row>
    <row r="67" spans="1:9" ht="16.5">
      <c r="A67" s="25">
        <v>53</v>
      </c>
      <c r="B67" s="34"/>
      <c r="C67" s="38"/>
      <c r="D67" s="39"/>
      <c r="E67" s="27"/>
      <c r="F67" s="11"/>
      <c r="G67" s="29">
        <f t="shared" si="0"/>
        <v>0</v>
      </c>
      <c r="H67" s="43" t="str">
        <f t="shared" si="1"/>
        <v>F</v>
      </c>
      <c r="I67" s="31"/>
    </row>
    <row r="68" spans="1:9" ht="16.5">
      <c r="A68" s="32">
        <v>54</v>
      </c>
      <c r="B68" s="48"/>
      <c r="C68" s="52"/>
      <c r="D68" s="53"/>
      <c r="E68" s="35"/>
      <c r="F68" s="22"/>
      <c r="G68" s="41">
        <f t="shared" si="0"/>
        <v>0</v>
      </c>
      <c r="H68" s="51" t="str">
        <f t="shared" si="1"/>
        <v>F</v>
      </c>
      <c r="I68" s="42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  <row r="70" spans="1:9" ht="15.75">
      <c r="A70" s="12" t="str">
        <f>"Cộng danh sách gồm "</f>
        <v xml:space="preserve">Cộng danh sách gồm </v>
      </c>
      <c r="B70" s="12"/>
      <c r="C70" s="12"/>
      <c r="D70" s="13">
        <f>COUNTA(H15:H68)</f>
        <v>54</v>
      </c>
      <c r="E70" s="14">
        <v>1</v>
      </c>
      <c r="F70" s="15"/>
      <c r="G70" s="1"/>
      <c r="H70" s="1"/>
      <c r="I70" s="1"/>
    </row>
    <row r="71" spans="1:9" ht="15.75">
      <c r="A71" s="80" t="s">
        <v>20</v>
      </c>
      <c r="B71" s="80"/>
      <c r="C71" s="80"/>
      <c r="D71" s="16">
        <f>COUNTIF(G15:G68,"&gt;=5")</f>
        <v>0</v>
      </c>
      <c r="E71" s="17">
        <f>D71/D70</f>
        <v>0</v>
      </c>
      <c r="F71" s="18"/>
      <c r="G71" s="1"/>
      <c r="H71" s="1"/>
      <c r="I71" s="1"/>
    </row>
    <row r="72" spans="1:9" ht="15.75">
      <c r="A72" s="80" t="s">
        <v>21</v>
      </c>
      <c r="B72" s="80"/>
      <c r="C72" s="80"/>
      <c r="D72" s="16"/>
      <c r="E72" s="17">
        <f>D72/D70</f>
        <v>0</v>
      </c>
      <c r="F72" s="18"/>
      <c r="G72" s="1"/>
      <c r="H72" s="1"/>
      <c r="I72" s="1"/>
    </row>
    <row r="73" spans="1:9" ht="15.75">
      <c r="A73" s="19"/>
      <c r="B73" s="19"/>
      <c r="C73" s="4"/>
      <c r="D73" s="19"/>
      <c r="E73" s="3"/>
      <c r="F73" s="1"/>
      <c r="G73" s="1"/>
      <c r="H73" s="1"/>
      <c r="I73" s="1"/>
    </row>
    <row r="74" spans="1:9" ht="15.75">
      <c r="A74" s="1"/>
      <c r="B74" s="1"/>
      <c r="C74" s="1"/>
      <c r="D74" s="1"/>
      <c r="E74" s="81" t="str">
        <f ca="1">"TP. Hồ Chí Minh, ngày "&amp;  DAY(NOW())&amp;" tháng " &amp;MONTH(NOW())&amp;" năm "&amp;YEAR(NOW())</f>
        <v>TP. Hồ Chí Minh, ngày 4 tháng 12 năm 2016</v>
      </c>
      <c r="F74" s="81"/>
      <c r="G74" s="81"/>
      <c r="H74" s="81"/>
      <c r="I74" s="81"/>
    </row>
    <row r="75" spans="1:9" ht="15.75">
      <c r="A75" s="83" t="s">
        <v>263</v>
      </c>
      <c r="B75" s="83"/>
      <c r="C75" s="83"/>
      <c r="D75" s="1"/>
      <c r="E75" s="83" t="s">
        <v>22</v>
      </c>
      <c r="F75" s="83"/>
      <c r="G75" s="83"/>
      <c r="H75" s="83"/>
      <c r="I75" s="83"/>
    </row>
    <row r="76" spans="1:9" ht="15.75">
      <c r="A76" s="1"/>
      <c r="B76" s="1"/>
      <c r="C76" s="1"/>
      <c r="D76" s="1"/>
      <c r="E76" s="1"/>
      <c r="F76" s="1"/>
      <c r="G76" s="1"/>
      <c r="H76" s="1"/>
      <c r="I76" s="1"/>
    </row>
    <row r="79" spans="1:9" ht="15.75">
      <c r="F79" s="59" t="s">
        <v>1174</v>
      </c>
      <c r="G79" s="59"/>
      <c r="H79" s="60"/>
    </row>
  </sheetData>
  <protectedRanges>
    <protectedRange sqref="A76:D76" name="Range5"/>
    <protectedRange sqref="I15:I68" name="Range4"/>
    <protectedRange sqref="B68:F68 E15:F67" name="Range3"/>
    <protectedRange sqref="A4" name="Range1"/>
    <protectedRange sqref="E13:F13" name="Range6"/>
    <protectedRange sqref="C8:C10 G8:G9 F79" name="Range2_1"/>
    <protectedRange sqref="E76:I76" name="Range5_1_1"/>
    <protectedRange sqref="B67:D67" name="Range3_3"/>
    <protectedRange sqref="B15:D66" name="Range3_3_1"/>
  </protectedRanges>
  <mergeCells count="26">
    <mergeCell ref="A4:D4"/>
    <mergeCell ref="A1:D1"/>
    <mergeCell ref="E1:I1"/>
    <mergeCell ref="A2:D2"/>
    <mergeCell ref="E2:I2"/>
    <mergeCell ref="A3:D3"/>
    <mergeCell ref="G12:H12"/>
    <mergeCell ref="I12:I13"/>
    <mergeCell ref="C14:D14"/>
    <mergeCell ref="A6:I6"/>
    <mergeCell ref="A8:B8"/>
    <mergeCell ref="C8:D8"/>
    <mergeCell ref="E8:F8"/>
    <mergeCell ref="A9:B9"/>
    <mergeCell ref="C9:D9"/>
    <mergeCell ref="E9:F9"/>
    <mergeCell ref="A10:B10"/>
    <mergeCell ref="C10:D10"/>
    <mergeCell ref="A12:A13"/>
    <mergeCell ref="B12:B13"/>
    <mergeCell ref="C12:D13"/>
    <mergeCell ref="A71:C71"/>
    <mergeCell ref="A72:C72"/>
    <mergeCell ref="E74:I74"/>
    <mergeCell ref="A75:C75"/>
    <mergeCell ref="E75:I75"/>
  </mergeCells>
  <conditionalFormatting sqref="H15:H68">
    <cfRule type="cellIs" dxfId="1" priority="2" stopIfTrue="1" operator="equal">
      <formula>"F"</formula>
    </cfRule>
  </conditionalFormatting>
  <conditionalFormatting sqref="G15:G68">
    <cfRule type="expression" dxfId="0" priority="1" stopIfTrue="1">
      <formula>MAX(#REF!)&lt;4</formula>
    </cfRule>
  </conditionalFormatting>
  <pageMargins left="0.30208333333333298" right="1.0416666666666701E-2" top="0.75" bottom="5.2083333333333301E-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6"/>
  <sheetViews>
    <sheetView zoomScaleNormal="100" workbookViewId="0">
      <selection activeCell="E62" sqref="E62"/>
    </sheetView>
  </sheetViews>
  <sheetFormatPr defaultRowHeight="15"/>
  <cols>
    <col min="1" max="1" width="6.7109375" customWidth="1"/>
    <col min="2" max="2" width="13.28515625" customWidth="1"/>
    <col min="3" max="3" width="22.7109375" customWidth="1"/>
    <col min="9" max="9" width="11.85546875" customWidth="1"/>
  </cols>
  <sheetData>
    <row r="1" spans="1:9" ht="15.75">
      <c r="A1" s="83" t="s">
        <v>0</v>
      </c>
      <c r="B1" s="83"/>
      <c r="C1" s="83"/>
      <c r="D1" s="83"/>
      <c r="E1" s="83" t="s">
        <v>1</v>
      </c>
      <c r="F1" s="83"/>
      <c r="G1" s="83"/>
      <c r="H1" s="83"/>
      <c r="I1" s="83"/>
    </row>
    <row r="2" spans="1:9" ht="15.75">
      <c r="A2" s="83" t="s">
        <v>2</v>
      </c>
      <c r="B2" s="83"/>
      <c r="C2" s="83"/>
      <c r="D2" s="83"/>
      <c r="E2" s="98" t="s">
        <v>3</v>
      </c>
      <c r="F2" s="98"/>
      <c r="G2" s="98"/>
      <c r="H2" s="98"/>
      <c r="I2" s="98"/>
    </row>
    <row r="3" spans="1:9" ht="15.75">
      <c r="A3" s="83" t="s">
        <v>4</v>
      </c>
      <c r="B3" s="83"/>
      <c r="C3" s="83"/>
      <c r="D3" s="83"/>
      <c r="E3" s="1"/>
      <c r="F3" s="1"/>
      <c r="G3" s="1"/>
      <c r="H3" s="1"/>
      <c r="I3" s="1"/>
    </row>
    <row r="4" spans="1:9" ht="15.75">
      <c r="A4" s="83" t="s">
        <v>23</v>
      </c>
      <c r="B4" s="83"/>
      <c r="C4" s="83"/>
      <c r="D4" s="83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86" t="s">
        <v>5</v>
      </c>
      <c r="B6" s="86"/>
      <c r="C6" s="86"/>
      <c r="D6" s="86"/>
      <c r="E6" s="86"/>
      <c r="F6" s="86"/>
      <c r="G6" s="86"/>
      <c r="H6" s="86"/>
      <c r="I6" s="86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87" t="s">
        <v>6</v>
      </c>
      <c r="B8" s="87"/>
      <c r="C8" s="87" t="s">
        <v>1173</v>
      </c>
      <c r="D8" s="87"/>
      <c r="E8" s="87" t="s">
        <v>7</v>
      </c>
      <c r="F8" s="87"/>
      <c r="G8" s="3">
        <v>2</v>
      </c>
      <c r="H8" s="3"/>
      <c r="I8" s="3"/>
    </row>
    <row r="9" spans="1:9" ht="15.75">
      <c r="A9" s="87" t="s">
        <v>8</v>
      </c>
      <c r="B9" s="87"/>
      <c r="C9" s="87" t="s">
        <v>368</v>
      </c>
      <c r="D9" s="87"/>
      <c r="E9" s="87" t="s">
        <v>9</v>
      </c>
      <c r="F9" s="87"/>
      <c r="G9" s="3" t="s">
        <v>1176</v>
      </c>
      <c r="H9" s="3"/>
      <c r="I9" s="3"/>
    </row>
    <row r="10" spans="1:9" ht="15.75">
      <c r="A10" s="87" t="s">
        <v>10</v>
      </c>
      <c r="B10" s="87"/>
      <c r="C10" s="87" t="s">
        <v>1174</v>
      </c>
      <c r="D10" s="87"/>
      <c r="E10" s="19" t="s">
        <v>832</v>
      </c>
      <c r="F10" s="4"/>
      <c r="G10" s="4" t="s">
        <v>1175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8" t="s">
        <v>11</v>
      </c>
      <c r="B12" s="90" t="s">
        <v>12</v>
      </c>
      <c r="C12" s="92" t="s">
        <v>13</v>
      </c>
      <c r="D12" s="93"/>
      <c r="E12" s="5" t="s">
        <v>14</v>
      </c>
      <c r="F12" s="5" t="s">
        <v>15</v>
      </c>
      <c r="G12" s="96" t="s">
        <v>16</v>
      </c>
      <c r="H12" s="97"/>
      <c r="I12" s="84" t="s">
        <v>17</v>
      </c>
    </row>
    <row r="13" spans="1:9" ht="15.75">
      <c r="A13" s="89"/>
      <c r="B13" s="91"/>
      <c r="C13" s="94"/>
      <c r="D13" s="95"/>
      <c r="E13" s="6">
        <v>0.3</v>
      </c>
      <c r="F13" s="6">
        <v>0.7</v>
      </c>
      <c r="G13" s="7" t="s">
        <v>18</v>
      </c>
      <c r="H13" s="7" t="s">
        <v>19</v>
      </c>
      <c r="I13" s="85"/>
    </row>
    <row r="14" spans="1:9" ht="15.75">
      <c r="A14" s="8">
        <v>1</v>
      </c>
      <c r="B14" s="23">
        <v>2</v>
      </c>
      <c r="C14" s="90">
        <v>3</v>
      </c>
      <c r="D14" s="90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4">
        <v>1</v>
      </c>
      <c r="B15" s="33" t="s">
        <v>369</v>
      </c>
      <c r="C15" s="45" t="s">
        <v>370</v>
      </c>
      <c r="D15" s="37" t="s">
        <v>137</v>
      </c>
      <c r="E15" s="26">
        <v>8</v>
      </c>
      <c r="F15" s="9"/>
      <c r="G15" s="28">
        <f>E15*$E$13+F15*$F$13</f>
        <v>2.4</v>
      </c>
      <c r="H15" s="10" t="str">
        <f>IF(G15&lt;4,"F",IF(G15&lt;=4.9,"D",IF(G15&lt;=5.4,"D+",IF(G15&lt;=5.9,"C",IF(G15&lt;=6.9,"C+",IF(G15&lt;=7.9,"B",IF(G15&lt;=8.4,"B+","A")))))))</f>
        <v>F</v>
      </c>
      <c r="I15" s="30"/>
    </row>
    <row r="16" spans="1:9" ht="16.5">
      <c r="A16" s="25">
        <v>2</v>
      </c>
      <c r="B16" s="34" t="s">
        <v>371</v>
      </c>
      <c r="C16" s="40" t="s">
        <v>372</v>
      </c>
      <c r="D16" s="39" t="s">
        <v>40</v>
      </c>
      <c r="E16" s="27">
        <v>0</v>
      </c>
      <c r="F16" s="11"/>
      <c r="G16" s="29">
        <f t="shared" ref="G16:G63" si="0">E16*$E$13+F16*$F$13</f>
        <v>0</v>
      </c>
      <c r="H16" s="43" t="str">
        <f t="shared" ref="H16:H63" si="1">IF(G16&lt;4,"F",IF(G16&lt;=4.9,"D",IF(G16&lt;=5.4,"D+",IF(G16&lt;=5.9,"C",IF(G16&lt;=6.9,"C+",IF(G16&lt;=7.9,"B",IF(G16&lt;=8.4,"B+","A")))))))</f>
        <v>F</v>
      </c>
      <c r="I16" s="31"/>
    </row>
    <row r="17" spans="1:9" ht="16.5">
      <c r="A17" s="25">
        <v>3</v>
      </c>
      <c r="B17" s="34" t="s">
        <v>373</v>
      </c>
      <c r="C17" s="40" t="s">
        <v>374</v>
      </c>
      <c r="D17" s="39" t="s">
        <v>51</v>
      </c>
      <c r="E17" s="27">
        <v>9</v>
      </c>
      <c r="F17" s="11"/>
      <c r="G17" s="29">
        <f t="shared" si="0"/>
        <v>2.6999999999999997</v>
      </c>
      <c r="H17" s="43" t="str">
        <f t="shared" si="1"/>
        <v>F</v>
      </c>
      <c r="I17" s="31"/>
    </row>
    <row r="18" spans="1:9" ht="16.5">
      <c r="A18" s="25">
        <v>4</v>
      </c>
      <c r="B18" s="34" t="s">
        <v>375</v>
      </c>
      <c r="C18" s="54" t="s">
        <v>308</v>
      </c>
      <c r="D18" s="55" t="s">
        <v>55</v>
      </c>
      <c r="E18" s="27">
        <v>0</v>
      </c>
      <c r="F18" s="11"/>
      <c r="G18" s="29">
        <f t="shared" si="0"/>
        <v>0</v>
      </c>
      <c r="H18" s="43" t="str">
        <f t="shared" si="1"/>
        <v>F</v>
      </c>
      <c r="I18" s="31"/>
    </row>
    <row r="19" spans="1:9" ht="16.5">
      <c r="A19" s="25">
        <v>5</v>
      </c>
      <c r="B19" s="34" t="s">
        <v>376</v>
      </c>
      <c r="C19" s="38" t="s">
        <v>57</v>
      </c>
      <c r="D19" s="39" t="s">
        <v>194</v>
      </c>
      <c r="E19" s="27">
        <v>8</v>
      </c>
      <c r="F19" s="11"/>
      <c r="G19" s="29">
        <f t="shared" si="0"/>
        <v>2.4</v>
      </c>
      <c r="H19" s="43" t="str">
        <f t="shared" si="1"/>
        <v>F</v>
      </c>
      <c r="I19" s="31"/>
    </row>
    <row r="20" spans="1:9" ht="16.5">
      <c r="A20" s="25">
        <v>6</v>
      </c>
      <c r="B20" s="34" t="s">
        <v>377</v>
      </c>
      <c r="C20" s="38" t="s">
        <v>378</v>
      </c>
      <c r="D20" s="39" t="s">
        <v>219</v>
      </c>
      <c r="E20" s="27">
        <v>8</v>
      </c>
      <c r="F20" s="11"/>
      <c r="G20" s="29">
        <f t="shared" si="0"/>
        <v>2.4</v>
      </c>
      <c r="H20" s="43" t="str">
        <f t="shared" si="1"/>
        <v>F</v>
      </c>
      <c r="I20" s="31"/>
    </row>
    <row r="21" spans="1:9" ht="16.5">
      <c r="A21" s="25">
        <v>7</v>
      </c>
      <c r="B21" s="34" t="s">
        <v>379</v>
      </c>
      <c r="C21" s="38" t="s">
        <v>380</v>
      </c>
      <c r="D21" s="39" t="s">
        <v>381</v>
      </c>
      <c r="E21" s="27">
        <v>8</v>
      </c>
      <c r="F21" s="11"/>
      <c r="G21" s="29">
        <f t="shared" si="0"/>
        <v>2.4</v>
      </c>
      <c r="H21" s="43" t="str">
        <f t="shared" si="1"/>
        <v>F</v>
      </c>
      <c r="I21" s="31"/>
    </row>
    <row r="22" spans="1:9" ht="16.5">
      <c r="A22" s="25">
        <v>8</v>
      </c>
      <c r="B22" s="34" t="s">
        <v>382</v>
      </c>
      <c r="C22" s="38" t="s">
        <v>383</v>
      </c>
      <c r="D22" s="39" t="s">
        <v>98</v>
      </c>
      <c r="E22" s="27">
        <v>8</v>
      </c>
      <c r="F22" s="11"/>
      <c r="G22" s="29">
        <f t="shared" si="0"/>
        <v>2.4</v>
      </c>
      <c r="H22" s="43" t="str">
        <f t="shared" si="1"/>
        <v>F</v>
      </c>
      <c r="I22" s="31"/>
    </row>
    <row r="23" spans="1:9" ht="16.5">
      <c r="A23" s="25">
        <v>9</v>
      </c>
      <c r="B23" s="34" t="s">
        <v>384</v>
      </c>
      <c r="C23" s="38" t="s">
        <v>385</v>
      </c>
      <c r="D23" s="39" t="s">
        <v>66</v>
      </c>
      <c r="E23" s="27">
        <v>0</v>
      </c>
      <c r="F23" s="11"/>
      <c r="G23" s="29">
        <f t="shared" si="0"/>
        <v>0</v>
      </c>
      <c r="H23" s="43" t="str">
        <f t="shared" si="1"/>
        <v>F</v>
      </c>
      <c r="I23" s="31"/>
    </row>
    <row r="24" spans="1:9" ht="16.5">
      <c r="A24" s="25">
        <v>10</v>
      </c>
      <c r="B24" s="34" t="s">
        <v>386</v>
      </c>
      <c r="C24" s="38" t="s">
        <v>387</v>
      </c>
      <c r="D24" s="39" t="s">
        <v>66</v>
      </c>
      <c r="E24" s="27">
        <v>0</v>
      </c>
      <c r="F24" s="11"/>
      <c r="G24" s="29">
        <f t="shared" si="0"/>
        <v>0</v>
      </c>
      <c r="H24" s="43" t="str">
        <f t="shared" si="1"/>
        <v>F</v>
      </c>
      <c r="I24" s="31"/>
    </row>
    <row r="25" spans="1:9" ht="16.5">
      <c r="A25" s="25">
        <v>11</v>
      </c>
      <c r="B25" s="34" t="s">
        <v>388</v>
      </c>
      <c r="C25" s="38" t="s">
        <v>389</v>
      </c>
      <c r="D25" s="39" t="s">
        <v>179</v>
      </c>
      <c r="E25" s="27">
        <v>0</v>
      </c>
      <c r="F25" s="11"/>
      <c r="G25" s="29">
        <f t="shared" si="0"/>
        <v>0</v>
      </c>
      <c r="H25" s="43" t="str">
        <f t="shared" si="1"/>
        <v>F</v>
      </c>
      <c r="I25" s="31"/>
    </row>
    <row r="26" spans="1:9" ht="16.5">
      <c r="A26" s="25">
        <v>12</v>
      </c>
      <c r="B26" s="34" t="s">
        <v>390</v>
      </c>
      <c r="C26" s="38" t="s">
        <v>212</v>
      </c>
      <c r="D26" s="39" t="s">
        <v>221</v>
      </c>
      <c r="E26" s="27">
        <v>0</v>
      </c>
      <c r="F26" s="11"/>
      <c r="G26" s="29">
        <f t="shared" si="0"/>
        <v>0</v>
      </c>
      <c r="H26" s="43" t="str">
        <f t="shared" si="1"/>
        <v>F</v>
      </c>
      <c r="I26" s="31"/>
    </row>
    <row r="27" spans="1:9" ht="16.5">
      <c r="A27" s="25">
        <v>13</v>
      </c>
      <c r="B27" s="34" t="s">
        <v>391</v>
      </c>
      <c r="C27" s="38" t="s">
        <v>114</v>
      </c>
      <c r="D27" s="39" t="s">
        <v>221</v>
      </c>
      <c r="E27" s="27">
        <v>9</v>
      </c>
      <c r="F27" s="11"/>
      <c r="G27" s="29">
        <f t="shared" si="0"/>
        <v>2.6999999999999997</v>
      </c>
      <c r="H27" s="43" t="str">
        <f t="shared" si="1"/>
        <v>F</v>
      </c>
      <c r="I27" s="31"/>
    </row>
    <row r="28" spans="1:9" ht="16.5">
      <c r="A28" s="25">
        <v>14</v>
      </c>
      <c r="B28" s="34" t="s">
        <v>392</v>
      </c>
      <c r="C28" s="38" t="s">
        <v>128</v>
      </c>
      <c r="D28" s="39" t="s">
        <v>204</v>
      </c>
      <c r="E28" s="27">
        <v>9</v>
      </c>
      <c r="F28" s="11"/>
      <c r="G28" s="29">
        <f t="shared" si="0"/>
        <v>2.6999999999999997</v>
      </c>
      <c r="H28" s="43" t="str">
        <f t="shared" si="1"/>
        <v>F</v>
      </c>
      <c r="I28" s="31"/>
    </row>
    <row r="29" spans="1:9" ht="16.5">
      <c r="A29" s="25">
        <v>15</v>
      </c>
      <c r="B29" s="34" t="s">
        <v>393</v>
      </c>
      <c r="C29" s="38" t="s">
        <v>394</v>
      </c>
      <c r="D29" s="39" t="s">
        <v>147</v>
      </c>
      <c r="E29" s="27">
        <v>9</v>
      </c>
      <c r="F29" s="11"/>
      <c r="G29" s="29">
        <f t="shared" si="0"/>
        <v>2.6999999999999997</v>
      </c>
      <c r="H29" s="43" t="str">
        <f t="shared" si="1"/>
        <v>F</v>
      </c>
      <c r="I29" s="31"/>
    </row>
    <row r="30" spans="1:9" ht="16.5">
      <c r="A30" s="25">
        <v>16</v>
      </c>
      <c r="B30" s="34" t="s">
        <v>395</v>
      </c>
      <c r="C30" s="38" t="s">
        <v>396</v>
      </c>
      <c r="D30" s="39" t="s">
        <v>129</v>
      </c>
      <c r="E30" s="27">
        <v>9</v>
      </c>
      <c r="F30" s="11"/>
      <c r="G30" s="29">
        <f t="shared" si="0"/>
        <v>2.6999999999999997</v>
      </c>
      <c r="H30" s="43" t="str">
        <f t="shared" si="1"/>
        <v>F</v>
      </c>
      <c r="I30" s="31"/>
    </row>
    <row r="31" spans="1:9" ht="16.5">
      <c r="A31" s="25">
        <v>17</v>
      </c>
      <c r="B31" s="34" t="s">
        <v>397</v>
      </c>
      <c r="C31" s="38" t="s">
        <v>398</v>
      </c>
      <c r="D31" s="39" t="s">
        <v>129</v>
      </c>
      <c r="E31" s="27">
        <v>8</v>
      </c>
      <c r="F31" s="11"/>
      <c r="G31" s="29">
        <f t="shared" si="0"/>
        <v>2.4</v>
      </c>
      <c r="H31" s="43" t="str">
        <f t="shared" si="1"/>
        <v>F</v>
      </c>
      <c r="I31" s="31"/>
    </row>
    <row r="32" spans="1:9" ht="16.5">
      <c r="A32" s="25">
        <v>18</v>
      </c>
      <c r="B32" s="34" t="s">
        <v>399</v>
      </c>
      <c r="C32" s="38" t="s">
        <v>400</v>
      </c>
      <c r="D32" s="39" t="s">
        <v>401</v>
      </c>
      <c r="E32" s="27">
        <v>9</v>
      </c>
      <c r="F32" s="11"/>
      <c r="G32" s="29">
        <f t="shared" si="0"/>
        <v>2.6999999999999997</v>
      </c>
      <c r="H32" s="43" t="str">
        <f t="shared" si="1"/>
        <v>F</v>
      </c>
      <c r="I32" s="31"/>
    </row>
    <row r="33" spans="1:9" ht="16.5">
      <c r="A33" s="25">
        <v>19</v>
      </c>
      <c r="B33" s="34" t="s">
        <v>402</v>
      </c>
      <c r="C33" s="38" t="s">
        <v>403</v>
      </c>
      <c r="D33" s="39" t="s">
        <v>227</v>
      </c>
      <c r="E33" s="27">
        <v>9</v>
      </c>
      <c r="F33" s="11"/>
      <c r="G33" s="29">
        <f t="shared" si="0"/>
        <v>2.6999999999999997</v>
      </c>
      <c r="H33" s="43" t="str">
        <f t="shared" si="1"/>
        <v>F</v>
      </c>
      <c r="I33" s="31"/>
    </row>
    <row r="34" spans="1:9" ht="16.5">
      <c r="A34" s="25">
        <v>20</v>
      </c>
      <c r="B34" s="34" t="s">
        <v>404</v>
      </c>
      <c r="C34" s="38" t="s">
        <v>405</v>
      </c>
      <c r="D34" s="39" t="s">
        <v>227</v>
      </c>
      <c r="E34" s="27">
        <v>0</v>
      </c>
      <c r="F34" s="11"/>
      <c r="G34" s="29">
        <f t="shared" si="0"/>
        <v>0</v>
      </c>
      <c r="H34" s="43" t="str">
        <f t="shared" si="1"/>
        <v>F</v>
      </c>
      <c r="I34" s="31"/>
    </row>
    <row r="35" spans="1:9" ht="16.5">
      <c r="A35" s="25">
        <v>21</v>
      </c>
      <c r="B35" s="34" t="s">
        <v>406</v>
      </c>
      <c r="C35" s="38" t="s">
        <v>103</v>
      </c>
      <c r="D35" s="39" t="s">
        <v>227</v>
      </c>
      <c r="E35" s="27">
        <v>0</v>
      </c>
      <c r="F35" s="11"/>
      <c r="G35" s="29">
        <f t="shared" si="0"/>
        <v>0</v>
      </c>
      <c r="H35" s="43" t="str">
        <f t="shared" si="1"/>
        <v>F</v>
      </c>
      <c r="I35" s="31"/>
    </row>
    <row r="36" spans="1:9" ht="16.5">
      <c r="A36" s="25">
        <v>22</v>
      </c>
      <c r="B36" s="34" t="s">
        <v>407</v>
      </c>
      <c r="C36" s="38" t="s">
        <v>128</v>
      </c>
      <c r="D36" s="39" t="s">
        <v>227</v>
      </c>
      <c r="E36" s="27">
        <v>8</v>
      </c>
      <c r="F36" s="11"/>
      <c r="G36" s="29">
        <f t="shared" si="0"/>
        <v>2.4</v>
      </c>
      <c r="H36" s="43" t="str">
        <f t="shared" si="1"/>
        <v>F</v>
      </c>
      <c r="I36" s="31"/>
    </row>
    <row r="37" spans="1:9" ht="16.5">
      <c r="A37" s="25">
        <v>23</v>
      </c>
      <c r="B37" s="34" t="s">
        <v>408</v>
      </c>
      <c r="C37" s="38" t="s">
        <v>72</v>
      </c>
      <c r="D37" s="39" t="s">
        <v>226</v>
      </c>
      <c r="E37" s="27">
        <v>9</v>
      </c>
      <c r="F37" s="11"/>
      <c r="G37" s="29">
        <f t="shared" si="0"/>
        <v>2.6999999999999997</v>
      </c>
      <c r="H37" s="43" t="str">
        <f t="shared" si="1"/>
        <v>F</v>
      </c>
      <c r="I37" s="31"/>
    </row>
    <row r="38" spans="1:9" ht="16.5">
      <c r="A38" s="25">
        <v>24</v>
      </c>
      <c r="B38" s="34" t="s">
        <v>409</v>
      </c>
      <c r="C38" s="38" t="s">
        <v>186</v>
      </c>
      <c r="D38" s="39" t="s">
        <v>226</v>
      </c>
      <c r="E38" s="27">
        <v>8</v>
      </c>
      <c r="F38" s="11"/>
      <c r="G38" s="29">
        <f t="shared" si="0"/>
        <v>2.4</v>
      </c>
      <c r="H38" s="43" t="str">
        <f t="shared" si="1"/>
        <v>F</v>
      </c>
      <c r="I38" s="31"/>
    </row>
    <row r="39" spans="1:9" ht="16.5">
      <c r="A39" s="25">
        <v>25</v>
      </c>
      <c r="B39" s="34" t="s">
        <v>410</v>
      </c>
      <c r="C39" s="38" t="s">
        <v>411</v>
      </c>
      <c r="D39" s="39" t="s">
        <v>160</v>
      </c>
      <c r="E39" s="27">
        <v>9</v>
      </c>
      <c r="F39" s="11"/>
      <c r="G39" s="29">
        <f t="shared" si="0"/>
        <v>2.6999999999999997</v>
      </c>
      <c r="H39" s="43" t="str">
        <f t="shared" si="1"/>
        <v>F</v>
      </c>
      <c r="I39" s="31"/>
    </row>
    <row r="40" spans="1:9" ht="16.5">
      <c r="A40" s="25">
        <v>26</v>
      </c>
      <c r="B40" s="34" t="s">
        <v>412</v>
      </c>
      <c r="C40" s="38" t="s">
        <v>192</v>
      </c>
      <c r="D40" s="39" t="s">
        <v>160</v>
      </c>
      <c r="E40" s="27">
        <v>8</v>
      </c>
      <c r="F40" s="11"/>
      <c r="G40" s="29">
        <f t="shared" si="0"/>
        <v>2.4</v>
      </c>
      <c r="H40" s="43" t="str">
        <f t="shared" si="1"/>
        <v>F</v>
      </c>
      <c r="I40" s="31"/>
    </row>
    <row r="41" spans="1:9" ht="16.5">
      <c r="A41" s="25">
        <v>27</v>
      </c>
      <c r="B41" s="34" t="s">
        <v>413</v>
      </c>
      <c r="C41" s="38" t="s">
        <v>222</v>
      </c>
      <c r="D41" s="39" t="s">
        <v>160</v>
      </c>
      <c r="E41" s="27">
        <v>8</v>
      </c>
      <c r="F41" s="11"/>
      <c r="G41" s="29">
        <f t="shared" si="0"/>
        <v>2.4</v>
      </c>
      <c r="H41" s="43" t="str">
        <f t="shared" si="1"/>
        <v>F</v>
      </c>
      <c r="I41" s="31"/>
    </row>
    <row r="42" spans="1:9" ht="16.5">
      <c r="A42" s="25">
        <v>28</v>
      </c>
      <c r="B42" s="34" t="s">
        <v>414</v>
      </c>
      <c r="C42" s="38" t="s">
        <v>208</v>
      </c>
      <c r="D42" s="39" t="s">
        <v>415</v>
      </c>
      <c r="E42" s="27">
        <v>8</v>
      </c>
      <c r="F42" s="11"/>
      <c r="G42" s="29">
        <f t="shared" si="0"/>
        <v>2.4</v>
      </c>
      <c r="H42" s="43" t="str">
        <f t="shared" si="1"/>
        <v>F</v>
      </c>
      <c r="I42" s="31"/>
    </row>
    <row r="43" spans="1:9" ht="16.5">
      <c r="A43" s="25">
        <v>29</v>
      </c>
      <c r="B43" s="34" t="s">
        <v>416</v>
      </c>
      <c r="C43" s="38" t="s">
        <v>417</v>
      </c>
      <c r="D43" s="39" t="s">
        <v>106</v>
      </c>
      <c r="E43" s="27">
        <v>9</v>
      </c>
      <c r="F43" s="11"/>
      <c r="G43" s="29">
        <f t="shared" si="0"/>
        <v>2.6999999999999997</v>
      </c>
      <c r="H43" s="43" t="str">
        <f t="shared" si="1"/>
        <v>F</v>
      </c>
      <c r="I43" s="31"/>
    </row>
    <row r="44" spans="1:9" ht="16.5">
      <c r="A44" s="25">
        <v>30</v>
      </c>
      <c r="B44" s="34" t="s">
        <v>418</v>
      </c>
      <c r="C44" s="38" t="s">
        <v>419</v>
      </c>
      <c r="D44" s="39" t="s">
        <v>106</v>
      </c>
      <c r="E44" s="27">
        <v>9</v>
      </c>
      <c r="F44" s="11"/>
      <c r="G44" s="29">
        <f t="shared" si="0"/>
        <v>2.6999999999999997</v>
      </c>
      <c r="H44" s="43" t="str">
        <f t="shared" si="1"/>
        <v>F</v>
      </c>
      <c r="I44" s="31"/>
    </row>
    <row r="45" spans="1:9" ht="16.5">
      <c r="A45" s="25">
        <v>31</v>
      </c>
      <c r="B45" s="34" t="s">
        <v>420</v>
      </c>
      <c r="C45" s="38" t="s">
        <v>228</v>
      </c>
      <c r="D45" s="39" t="s">
        <v>106</v>
      </c>
      <c r="E45" s="27">
        <v>8</v>
      </c>
      <c r="F45" s="11"/>
      <c r="G45" s="29">
        <f t="shared" si="0"/>
        <v>2.4</v>
      </c>
      <c r="H45" s="43" t="str">
        <f t="shared" si="1"/>
        <v>F</v>
      </c>
      <c r="I45" s="31"/>
    </row>
    <row r="46" spans="1:9" ht="16.5">
      <c r="A46" s="25">
        <v>32</v>
      </c>
      <c r="B46" s="34" t="s">
        <v>421</v>
      </c>
      <c r="C46" s="38" t="s">
        <v>422</v>
      </c>
      <c r="D46" s="39" t="s">
        <v>106</v>
      </c>
      <c r="E46" s="27">
        <v>9</v>
      </c>
      <c r="F46" s="11"/>
      <c r="G46" s="29">
        <f t="shared" si="0"/>
        <v>2.6999999999999997</v>
      </c>
      <c r="H46" s="43" t="str">
        <f t="shared" si="1"/>
        <v>F</v>
      </c>
      <c r="I46" s="31"/>
    </row>
    <row r="47" spans="1:9" ht="16.5">
      <c r="A47" s="25">
        <v>33</v>
      </c>
      <c r="B47" s="34" t="s">
        <v>423</v>
      </c>
      <c r="C47" s="38" t="s">
        <v>424</v>
      </c>
      <c r="D47" s="39" t="s">
        <v>106</v>
      </c>
      <c r="E47" s="27">
        <v>0</v>
      </c>
      <c r="F47" s="11"/>
      <c r="G47" s="29">
        <f t="shared" si="0"/>
        <v>0</v>
      </c>
      <c r="H47" s="43" t="str">
        <f t="shared" si="1"/>
        <v>F</v>
      </c>
      <c r="I47" s="31"/>
    </row>
    <row r="48" spans="1:9" ht="16.5">
      <c r="A48" s="25">
        <v>34</v>
      </c>
      <c r="B48" s="34" t="s">
        <v>425</v>
      </c>
      <c r="C48" s="38" t="s">
        <v>426</v>
      </c>
      <c r="D48" s="39" t="s">
        <v>107</v>
      </c>
      <c r="E48" s="27">
        <v>0</v>
      </c>
      <c r="F48" s="11"/>
      <c r="G48" s="29">
        <f t="shared" si="0"/>
        <v>0</v>
      </c>
      <c r="H48" s="43" t="str">
        <f t="shared" si="1"/>
        <v>F</v>
      </c>
      <c r="I48" s="31"/>
    </row>
    <row r="49" spans="1:9" ht="16.5">
      <c r="A49" s="25">
        <v>35</v>
      </c>
      <c r="B49" s="34" t="s">
        <v>427</v>
      </c>
      <c r="C49" s="38" t="s">
        <v>36</v>
      </c>
      <c r="D49" s="39" t="s">
        <v>130</v>
      </c>
      <c r="E49" s="27">
        <v>0</v>
      </c>
      <c r="F49" s="11"/>
      <c r="G49" s="29">
        <f t="shared" si="0"/>
        <v>0</v>
      </c>
      <c r="H49" s="43" t="str">
        <f t="shared" si="1"/>
        <v>F</v>
      </c>
      <c r="I49" s="31"/>
    </row>
    <row r="50" spans="1:9" ht="16.5">
      <c r="A50" s="25">
        <v>36</v>
      </c>
      <c r="B50" s="34" t="s">
        <v>428</v>
      </c>
      <c r="C50" s="38" t="s">
        <v>429</v>
      </c>
      <c r="D50" s="39" t="s">
        <v>130</v>
      </c>
      <c r="E50" s="27">
        <v>8</v>
      </c>
      <c r="F50" s="11"/>
      <c r="G50" s="29">
        <f t="shared" si="0"/>
        <v>2.4</v>
      </c>
      <c r="H50" s="43" t="str">
        <f t="shared" si="1"/>
        <v>F</v>
      </c>
      <c r="I50" s="31"/>
    </row>
    <row r="51" spans="1:9" ht="16.5">
      <c r="A51" s="25">
        <v>37</v>
      </c>
      <c r="B51" s="34" t="s">
        <v>430</v>
      </c>
      <c r="C51" s="38" t="s">
        <v>431</v>
      </c>
      <c r="D51" s="39" t="s">
        <v>149</v>
      </c>
      <c r="E51" s="27">
        <v>8</v>
      </c>
      <c r="F51" s="11"/>
      <c r="G51" s="29">
        <f t="shared" si="0"/>
        <v>2.4</v>
      </c>
      <c r="H51" s="43" t="str">
        <f t="shared" si="1"/>
        <v>F</v>
      </c>
      <c r="I51" s="31"/>
    </row>
    <row r="52" spans="1:9" ht="16.5">
      <c r="A52" s="25">
        <v>38</v>
      </c>
      <c r="B52" s="34" t="s">
        <v>432</v>
      </c>
      <c r="C52" s="38" t="s">
        <v>433</v>
      </c>
      <c r="D52" s="39" t="s">
        <v>149</v>
      </c>
      <c r="E52" s="27">
        <v>8</v>
      </c>
      <c r="F52" s="11"/>
      <c r="G52" s="29">
        <f t="shared" si="0"/>
        <v>2.4</v>
      </c>
      <c r="H52" s="43" t="str">
        <f t="shared" si="1"/>
        <v>F</v>
      </c>
      <c r="I52" s="31"/>
    </row>
    <row r="53" spans="1:9" ht="16.5">
      <c r="A53" s="25">
        <v>39</v>
      </c>
      <c r="B53" s="34" t="s">
        <v>434</v>
      </c>
      <c r="C53" s="38" t="s">
        <v>435</v>
      </c>
      <c r="D53" s="39" t="s">
        <v>436</v>
      </c>
      <c r="E53" s="27">
        <v>9</v>
      </c>
      <c r="F53" s="11"/>
      <c r="G53" s="29">
        <f t="shared" si="0"/>
        <v>2.6999999999999997</v>
      </c>
      <c r="H53" s="43" t="str">
        <f t="shared" si="1"/>
        <v>F</v>
      </c>
      <c r="I53" s="31"/>
    </row>
    <row r="54" spans="1:9" ht="16.5">
      <c r="A54" s="25">
        <v>40</v>
      </c>
      <c r="B54" s="34" t="s">
        <v>437</v>
      </c>
      <c r="C54" s="38" t="s">
        <v>438</v>
      </c>
      <c r="D54" s="39" t="s">
        <v>439</v>
      </c>
      <c r="E54" s="27">
        <v>9</v>
      </c>
      <c r="F54" s="11"/>
      <c r="G54" s="29">
        <f t="shared" si="0"/>
        <v>2.6999999999999997</v>
      </c>
      <c r="H54" s="43" t="str">
        <f t="shared" si="1"/>
        <v>F</v>
      </c>
      <c r="I54" s="31"/>
    </row>
    <row r="55" spans="1:9" ht="16.5">
      <c r="A55" s="25">
        <v>41</v>
      </c>
      <c r="B55" s="34" t="s">
        <v>440</v>
      </c>
      <c r="C55" s="38" t="s">
        <v>441</v>
      </c>
      <c r="D55" s="39" t="s">
        <v>110</v>
      </c>
      <c r="E55" s="27">
        <v>9</v>
      </c>
      <c r="F55" s="11"/>
      <c r="G55" s="29">
        <f t="shared" si="0"/>
        <v>2.6999999999999997</v>
      </c>
      <c r="H55" s="43" t="str">
        <f t="shared" si="1"/>
        <v>F</v>
      </c>
      <c r="I55" s="31"/>
    </row>
    <row r="56" spans="1:9" ht="16.5">
      <c r="A56" s="25">
        <v>42</v>
      </c>
      <c r="B56" s="34" t="s">
        <v>442</v>
      </c>
      <c r="C56" s="38" t="s">
        <v>443</v>
      </c>
      <c r="D56" s="39" t="s">
        <v>110</v>
      </c>
      <c r="E56" s="27">
        <v>9</v>
      </c>
      <c r="F56" s="11"/>
      <c r="G56" s="29">
        <f t="shared" si="0"/>
        <v>2.6999999999999997</v>
      </c>
      <c r="H56" s="43" t="str">
        <f t="shared" si="1"/>
        <v>F</v>
      </c>
      <c r="I56" s="31"/>
    </row>
    <row r="57" spans="1:9" ht="16.5">
      <c r="A57" s="25">
        <v>43</v>
      </c>
      <c r="B57" s="34" t="s">
        <v>444</v>
      </c>
      <c r="C57" s="38" t="s">
        <v>445</v>
      </c>
      <c r="D57" s="39" t="s">
        <v>110</v>
      </c>
      <c r="E57" s="27">
        <v>9</v>
      </c>
      <c r="F57" s="11"/>
      <c r="G57" s="29">
        <f t="shared" si="0"/>
        <v>2.6999999999999997</v>
      </c>
      <c r="H57" s="43" t="str">
        <f t="shared" si="1"/>
        <v>F</v>
      </c>
      <c r="I57" s="31"/>
    </row>
    <row r="58" spans="1:9" ht="16.5">
      <c r="A58" s="25">
        <v>44</v>
      </c>
      <c r="B58" s="34" t="s">
        <v>446</v>
      </c>
      <c r="C58" s="38" t="s">
        <v>28</v>
      </c>
      <c r="D58" s="39" t="s">
        <v>110</v>
      </c>
      <c r="E58" s="27">
        <v>8</v>
      </c>
      <c r="F58" s="11"/>
      <c r="G58" s="29">
        <f t="shared" si="0"/>
        <v>2.4</v>
      </c>
      <c r="H58" s="43" t="str">
        <f t="shared" si="1"/>
        <v>F</v>
      </c>
      <c r="I58" s="31"/>
    </row>
    <row r="59" spans="1:9" ht="16.5">
      <c r="A59" s="25">
        <v>45</v>
      </c>
      <c r="B59" s="34" t="s">
        <v>447</v>
      </c>
      <c r="C59" s="38" t="s">
        <v>109</v>
      </c>
      <c r="D59" s="39" t="s">
        <v>110</v>
      </c>
      <c r="E59" s="27">
        <v>9</v>
      </c>
      <c r="F59" s="11"/>
      <c r="G59" s="29">
        <f t="shared" si="0"/>
        <v>2.6999999999999997</v>
      </c>
      <c r="H59" s="43" t="str">
        <f t="shared" si="1"/>
        <v>F</v>
      </c>
      <c r="I59" s="31"/>
    </row>
    <row r="60" spans="1:9" ht="16.5">
      <c r="A60" s="25">
        <v>46</v>
      </c>
      <c r="B60" s="34" t="s">
        <v>448</v>
      </c>
      <c r="C60" s="38" t="s">
        <v>449</v>
      </c>
      <c r="D60" s="39" t="s">
        <v>110</v>
      </c>
      <c r="E60" s="27">
        <v>9</v>
      </c>
      <c r="F60" s="11"/>
      <c r="G60" s="29">
        <f t="shared" si="0"/>
        <v>2.6999999999999997</v>
      </c>
      <c r="H60" s="43" t="str">
        <f t="shared" si="1"/>
        <v>F</v>
      </c>
      <c r="I60" s="31"/>
    </row>
    <row r="61" spans="1:9" ht="16.5">
      <c r="A61" s="25">
        <v>47</v>
      </c>
      <c r="B61" s="34" t="s">
        <v>450</v>
      </c>
      <c r="C61" s="38" t="s">
        <v>451</v>
      </c>
      <c r="D61" s="39" t="s">
        <v>452</v>
      </c>
      <c r="E61" s="27">
        <v>9</v>
      </c>
      <c r="F61" s="11"/>
      <c r="G61" s="29">
        <f t="shared" si="0"/>
        <v>2.6999999999999997</v>
      </c>
      <c r="H61" s="43" t="str">
        <f t="shared" si="1"/>
        <v>F</v>
      </c>
      <c r="I61" s="31"/>
    </row>
    <row r="62" spans="1:9" ht="16.5">
      <c r="A62" s="25">
        <v>48</v>
      </c>
      <c r="B62" s="44"/>
      <c r="C62" s="46"/>
      <c r="D62" s="47"/>
      <c r="E62" s="27"/>
      <c r="F62" s="11"/>
      <c r="G62" s="29">
        <f t="shared" si="0"/>
        <v>0</v>
      </c>
      <c r="H62" s="43" t="str">
        <f t="shared" si="1"/>
        <v>F</v>
      </c>
      <c r="I62" s="31"/>
    </row>
    <row r="63" spans="1:9" ht="16.5">
      <c r="A63" s="32">
        <v>49</v>
      </c>
      <c r="B63" s="48"/>
      <c r="C63" s="49"/>
      <c r="D63" s="50"/>
      <c r="E63" s="35"/>
      <c r="F63" s="22"/>
      <c r="G63" s="41">
        <f t="shared" si="0"/>
        <v>0</v>
      </c>
      <c r="H63" s="51" t="str">
        <f t="shared" si="1"/>
        <v>F</v>
      </c>
      <c r="I63" s="42"/>
    </row>
    <row r="64" spans="1:9" ht="15.75">
      <c r="A64" s="1"/>
      <c r="B64" s="1"/>
      <c r="C64" s="1"/>
      <c r="D64" s="1"/>
      <c r="E64" s="1"/>
      <c r="F64" s="1"/>
      <c r="G64" s="1"/>
      <c r="H64" s="1"/>
      <c r="I64" s="1"/>
    </row>
    <row r="65" spans="1:9" ht="15.75">
      <c r="A65" s="12" t="str">
        <f>"Cộng danh sách gồm "</f>
        <v xml:space="preserve">Cộng danh sách gồm </v>
      </c>
      <c r="B65" s="12"/>
      <c r="C65" s="12"/>
      <c r="D65" s="13">
        <f>COUNTA(H15:H63)</f>
        <v>49</v>
      </c>
      <c r="E65" s="14">
        <v>1</v>
      </c>
      <c r="F65" s="15"/>
      <c r="G65" s="1"/>
      <c r="H65" s="1"/>
      <c r="I65" s="1"/>
    </row>
    <row r="66" spans="1:9" ht="15.75">
      <c r="A66" s="80" t="s">
        <v>20</v>
      </c>
      <c r="B66" s="80"/>
      <c r="C66" s="80"/>
      <c r="D66" s="16">
        <f>COUNTIF(G15:G63,"&gt;=5")</f>
        <v>0</v>
      </c>
      <c r="E66" s="17">
        <f>D66/D65</f>
        <v>0</v>
      </c>
      <c r="F66" s="18"/>
      <c r="G66" s="1"/>
      <c r="H66" s="1"/>
      <c r="I66" s="1"/>
    </row>
    <row r="67" spans="1:9" ht="15.75">
      <c r="A67" s="80" t="s">
        <v>21</v>
      </c>
      <c r="B67" s="80"/>
      <c r="C67" s="80"/>
      <c r="D67" s="16"/>
      <c r="E67" s="17">
        <f>D67/D65</f>
        <v>0</v>
      </c>
      <c r="F67" s="18"/>
      <c r="G67" s="1"/>
      <c r="H67" s="1"/>
      <c r="I67" s="1"/>
    </row>
    <row r="68" spans="1:9" ht="15.75">
      <c r="A68" s="19"/>
      <c r="B68" s="19"/>
      <c r="C68" s="4"/>
      <c r="D68" s="19"/>
      <c r="E68" s="3"/>
      <c r="F68" s="1"/>
      <c r="G68" s="1"/>
      <c r="H68" s="1"/>
      <c r="I68" s="1"/>
    </row>
    <row r="69" spans="1:9" ht="15.75">
      <c r="A69" s="1"/>
      <c r="B69" s="1"/>
      <c r="C69" s="1"/>
      <c r="D69" s="1"/>
      <c r="E69" s="81" t="str">
        <f ca="1">"TP. Hồ Chí Minh, ngày "&amp;  DAY(NOW())&amp;" tháng " &amp;MONTH(NOW())&amp;" năm "&amp;YEAR(NOW())</f>
        <v>TP. Hồ Chí Minh, ngày 4 tháng 12 năm 2016</v>
      </c>
      <c r="F69" s="81"/>
      <c r="G69" s="81"/>
      <c r="H69" s="81"/>
      <c r="I69" s="81"/>
    </row>
    <row r="70" spans="1:9" ht="15.75">
      <c r="A70" s="83" t="s">
        <v>260</v>
      </c>
      <c r="B70" s="83"/>
      <c r="C70" s="83"/>
      <c r="D70" s="1"/>
      <c r="E70" s="83" t="s">
        <v>22</v>
      </c>
      <c r="F70" s="83"/>
      <c r="G70" s="83"/>
      <c r="H70" s="83"/>
      <c r="I70" s="83"/>
    </row>
    <row r="71" spans="1:9" ht="15.75">
      <c r="A71" s="1"/>
      <c r="B71" s="1"/>
      <c r="C71" s="1"/>
      <c r="D71" s="1"/>
      <c r="E71" s="1"/>
      <c r="F71" s="1"/>
      <c r="G71" s="1"/>
      <c r="H71" s="1"/>
      <c r="I71" s="1"/>
    </row>
    <row r="74" spans="1:9" ht="15.75">
      <c r="F74" s="59" t="s">
        <v>1174</v>
      </c>
    </row>
    <row r="75" spans="1:9" ht="15.75">
      <c r="B75" s="21"/>
      <c r="C75" s="21"/>
    </row>
    <row r="76" spans="1:9" ht="15.75">
      <c r="F76" s="82"/>
      <c r="G76" s="82"/>
      <c r="H76" s="82"/>
    </row>
  </sheetData>
  <protectedRanges>
    <protectedRange sqref="A71:D71" name="Range5"/>
    <protectedRange sqref="I15:I63" name="Range4"/>
    <protectedRange sqref="E15:F61 B62:F63" name="Range3"/>
    <protectedRange sqref="C9 G9" name="Range2"/>
    <protectedRange sqref="A4" name="Range1"/>
    <protectedRange sqref="E13:F13" name="Range6"/>
    <protectedRange sqref="E71:I71" name="Range5_1"/>
    <protectedRange sqref="B15:D61" name="Range3_3"/>
    <protectedRange sqref="C8 G8" name="Range2_1"/>
    <protectedRange sqref="C10" name="Range2_1_1"/>
    <protectedRange sqref="F74" name="Range2_1_3"/>
  </protectedRanges>
  <mergeCells count="27">
    <mergeCell ref="A4:D4"/>
    <mergeCell ref="A1:D1"/>
    <mergeCell ref="E1:I1"/>
    <mergeCell ref="A2:D2"/>
    <mergeCell ref="E2:I2"/>
    <mergeCell ref="A3:D3"/>
    <mergeCell ref="A66:C66"/>
    <mergeCell ref="I12:I13"/>
    <mergeCell ref="A6:I6"/>
    <mergeCell ref="A8:B8"/>
    <mergeCell ref="C8:D8"/>
    <mergeCell ref="E8:F8"/>
    <mergeCell ref="A9:B9"/>
    <mergeCell ref="C9:D9"/>
    <mergeCell ref="E9:F9"/>
    <mergeCell ref="A10:B10"/>
    <mergeCell ref="A12:A13"/>
    <mergeCell ref="B12:B13"/>
    <mergeCell ref="C12:D13"/>
    <mergeCell ref="G12:H12"/>
    <mergeCell ref="C14:D14"/>
    <mergeCell ref="C10:D10"/>
    <mergeCell ref="A67:C67"/>
    <mergeCell ref="E69:I69"/>
    <mergeCell ref="F76:H76"/>
    <mergeCell ref="A70:C70"/>
    <mergeCell ref="E70:I70"/>
  </mergeCells>
  <conditionalFormatting sqref="H15:H63">
    <cfRule type="cellIs" dxfId="17" priority="2" stopIfTrue="1" operator="equal">
      <formula>"F"</formula>
    </cfRule>
  </conditionalFormatting>
  <conditionalFormatting sqref="G15:G63">
    <cfRule type="expression" dxfId="16" priority="1" stopIfTrue="1">
      <formula>MAX(#REF!)&lt;4</formula>
    </cfRule>
  </conditionalFormatting>
  <pageMargins left="0.30208333333333298" right="1.0416666666666701E-2" top="0.75" bottom="0.13541666666666699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2"/>
  <sheetViews>
    <sheetView zoomScaleNormal="100" workbookViewId="0">
      <selection activeCell="E79" sqref="E79"/>
    </sheetView>
  </sheetViews>
  <sheetFormatPr defaultRowHeight="15"/>
  <cols>
    <col min="1" max="1" width="7.28515625" customWidth="1"/>
    <col min="2" max="2" width="13.28515625" customWidth="1"/>
    <col min="3" max="3" width="25.7109375" customWidth="1"/>
  </cols>
  <sheetData>
    <row r="1" spans="1:9" ht="15.75">
      <c r="A1" s="83" t="s">
        <v>0</v>
      </c>
      <c r="B1" s="83"/>
      <c r="C1" s="83"/>
      <c r="D1" s="83"/>
      <c r="E1" s="83" t="s">
        <v>1</v>
      </c>
      <c r="F1" s="83"/>
      <c r="G1" s="83"/>
      <c r="H1" s="83"/>
      <c r="I1" s="83"/>
    </row>
    <row r="2" spans="1:9" ht="15.75">
      <c r="A2" s="83" t="s">
        <v>2</v>
      </c>
      <c r="B2" s="83"/>
      <c r="C2" s="83"/>
      <c r="D2" s="83"/>
      <c r="E2" s="98" t="s">
        <v>3</v>
      </c>
      <c r="F2" s="98"/>
      <c r="G2" s="98"/>
      <c r="H2" s="98"/>
      <c r="I2" s="98"/>
    </row>
    <row r="3" spans="1:9" ht="15.75">
      <c r="A3" s="83" t="s">
        <v>4</v>
      </c>
      <c r="B3" s="83"/>
      <c r="C3" s="83"/>
      <c r="D3" s="83"/>
      <c r="E3" s="1"/>
      <c r="F3" s="1"/>
      <c r="G3" s="1"/>
      <c r="H3" s="1"/>
      <c r="I3" s="1"/>
    </row>
    <row r="4" spans="1:9" ht="15.75">
      <c r="A4" s="83" t="s">
        <v>23</v>
      </c>
      <c r="B4" s="83"/>
      <c r="C4" s="83"/>
      <c r="D4" s="83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86" t="s">
        <v>5</v>
      </c>
      <c r="B6" s="86"/>
      <c r="C6" s="86"/>
      <c r="D6" s="86"/>
      <c r="E6" s="86"/>
      <c r="F6" s="86"/>
      <c r="G6" s="86"/>
      <c r="H6" s="86"/>
      <c r="I6" s="86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87" t="s">
        <v>6</v>
      </c>
      <c r="B8" s="87"/>
      <c r="C8" s="87" t="s">
        <v>1173</v>
      </c>
      <c r="D8" s="87"/>
      <c r="E8" s="87" t="s">
        <v>7</v>
      </c>
      <c r="F8" s="87"/>
      <c r="G8" s="3">
        <v>2</v>
      </c>
      <c r="H8" s="3"/>
      <c r="I8" s="3"/>
    </row>
    <row r="9" spans="1:9" ht="15.75">
      <c r="A9" s="87" t="s">
        <v>8</v>
      </c>
      <c r="B9" s="87"/>
      <c r="C9" s="87" t="s">
        <v>456</v>
      </c>
      <c r="D9" s="87"/>
      <c r="E9" s="87" t="s">
        <v>9</v>
      </c>
      <c r="F9" s="87"/>
      <c r="G9" s="3" t="s">
        <v>1176</v>
      </c>
      <c r="H9" s="3"/>
      <c r="I9" s="3"/>
    </row>
    <row r="10" spans="1:9" ht="15.75">
      <c r="A10" s="87" t="s">
        <v>10</v>
      </c>
      <c r="B10" s="87"/>
      <c r="C10" s="87" t="s">
        <v>1174</v>
      </c>
      <c r="D10" s="87"/>
      <c r="E10" s="19" t="s">
        <v>832</v>
      </c>
      <c r="F10" s="4"/>
      <c r="G10" s="4" t="s">
        <v>1175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8" t="s">
        <v>11</v>
      </c>
      <c r="B12" s="90" t="s">
        <v>12</v>
      </c>
      <c r="C12" s="92" t="s">
        <v>13</v>
      </c>
      <c r="D12" s="93"/>
      <c r="E12" s="5" t="s">
        <v>14</v>
      </c>
      <c r="F12" s="5" t="s">
        <v>15</v>
      </c>
      <c r="G12" s="96" t="s">
        <v>16</v>
      </c>
      <c r="H12" s="97"/>
      <c r="I12" s="84" t="s">
        <v>17</v>
      </c>
    </row>
    <row r="13" spans="1:9" ht="15.75">
      <c r="A13" s="89"/>
      <c r="B13" s="91"/>
      <c r="C13" s="94"/>
      <c r="D13" s="95"/>
      <c r="E13" s="6">
        <v>0.3</v>
      </c>
      <c r="F13" s="6">
        <v>0.7</v>
      </c>
      <c r="G13" s="7" t="s">
        <v>18</v>
      </c>
      <c r="H13" s="7" t="s">
        <v>19</v>
      </c>
      <c r="I13" s="85"/>
    </row>
    <row r="14" spans="1:9" ht="15.75">
      <c r="A14" s="8">
        <v>1</v>
      </c>
      <c r="B14" s="23">
        <v>2</v>
      </c>
      <c r="C14" s="90">
        <v>3</v>
      </c>
      <c r="D14" s="90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5.75" customHeight="1">
      <c r="A15" s="24">
        <v>1</v>
      </c>
      <c r="B15" s="33" t="s">
        <v>457</v>
      </c>
      <c r="C15" s="36" t="s">
        <v>458</v>
      </c>
      <c r="D15" s="37" t="s">
        <v>116</v>
      </c>
      <c r="E15" s="26">
        <v>8</v>
      </c>
      <c r="F15" s="9"/>
      <c r="G15" s="28">
        <f>E15*$E$13+F15*$F$13</f>
        <v>2.4</v>
      </c>
      <c r="H15" s="10" t="str">
        <f>IF(G15&lt;4,"F",IF(G15&lt;=4.9,"D",IF(G15&lt;=5.4,"D+",IF(G15&lt;=5.9,"C",IF(G15&lt;=6.9,"C+",IF(G15&lt;=7.9,"B",IF(G15&lt;=8.4,"B+","A")))))))</f>
        <v>F</v>
      </c>
      <c r="I15" s="30"/>
    </row>
    <row r="16" spans="1:9" ht="15.75" customHeight="1">
      <c r="A16" s="25">
        <v>2</v>
      </c>
      <c r="B16" s="34" t="s">
        <v>459</v>
      </c>
      <c r="C16" s="38" t="s">
        <v>84</v>
      </c>
      <c r="D16" s="39" t="s">
        <v>116</v>
      </c>
      <c r="E16" s="27">
        <v>7</v>
      </c>
      <c r="F16" s="11"/>
      <c r="G16" s="29">
        <f t="shared" ref="G16:G79" si="0">E16*$E$13+F16*$F$13</f>
        <v>2.1</v>
      </c>
      <c r="H16" s="43" t="str">
        <f t="shared" ref="H16:H79" si="1">IF(G16&lt;4,"F",IF(G16&lt;=4.9,"D",IF(G16&lt;=5.4,"D+",IF(G16&lt;=5.9,"C",IF(G16&lt;=6.9,"C+",IF(G16&lt;=7.9,"B",IF(G16&lt;=8.4,"B+","A")))))))</f>
        <v>F</v>
      </c>
      <c r="I16" s="31"/>
    </row>
    <row r="17" spans="1:9" ht="15.75" customHeight="1">
      <c r="A17" s="25">
        <v>3</v>
      </c>
      <c r="B17" s="34" t="s">
        <v>460</v>
      </c>
      <c r="C17" s="38" t="s">
        <v>461</v>
      </c>
      <c r="D17" s="39" t="s">
        <v>116</v>
      </c>
      <c r="E17" s="27">
        <v>0</v>
      </c>
      <c r="F17" s="11"/>
      <c r="G17" s="29">
        <f t="shared" si="0"/>
        <v>0</v>
      </c>
      <c r="H17" s="43" t="str">
        <f t="shared" si="1"/>
        <v>F</v>
      </c>
      <c r="I17" s="31"/>
    </row>
    <row r="18" spans="1:9" ht="15.75" customHeight="1">
      <c r="A18" s="25">
        <v>4</v>
      </c>
      <c r="B18" s="34" t="s">
        <v>462</v>
      </c>
      <c r="C18" s="38" t="s">
        <v>463</v>
      </c>
      <c r="D18" s="39" t="s">
        <v>116</v>
      </c>
      <c r="E18" s="27">
        <v>0</v>
      </c>
      <c r="F18" s="11"/>
      <c r="G18" s="29">
        <f t="shared" si="0"/>
        <v>0</v>
      </c>
      <c r="H18" s="43" t="str">
        <f t="shared" si="1"/>
        <v>F</v>
      </c>
      <c r="I18" s="31"/>
    </row>
    <row r="19" spans="1:9" ht="15.75" customHeight="1">
      <c r="A19" s="25">
        <v>5</v>
      </c>
      <c r="B19" s="34" t="s">
        <v>464</v>
      </c>
      <c r="C19" s="38" t="s">
        <v>251</v>
      </c>
      <c r="D19" s="39" t="s">
        <v>276</v>
      </c>
      <c r="E19" s="27">
        <v>10</v>
      </c>
      <c r="F19" s="11"/>
      <c r="G19" s="29">
        <f t="shared" si="0"/>
        <v>3</v>
      </c>
      <c r="H19" s="43" t="str">
        <f t="shared" si="1"/>
        <v>F</v>
      </c>
      <c r="I19" s="31"/>
    </row>
    <row r="20" spans="1:9" ht="15.75" customHeight="1">
      <c r="A20" s="25">
        <v>6</v>
      </c>
      <c r="B20" s="34" t="s">
        <v>465</v>
      </c>
      <c r="C20" s="38" t="s">
        <v>466</v>
      </c>
      <c r="D20" s="39" t="s">
        <v>25</v>
      </c>
      <c r="E20" s="27">
        <v>7</v>
      </c>
      <c r="F20" s="11"/>
      <c r="G20" s="29">
        <f t="shared" si="0"/>
        <v>2.1</v>
      </c>
      <c r="H20" s="43" t="str">
        <f t="shared" si="1"/>
        <v>F</v>
      </c>
      <c r="I20" s="31"/>
    </row>
    <row r="21" spans="1:9" ht="15.75" customHeight="1">
      <c r="A21" s="25">
        <v>7</v>
      </c>
      <c r="B21" s="34" t="s">
        <v>467</v>
      </c>
      <c r="C21" s="38" t="s">
        <v>468</v>
      </c>
      <c r="D21" s="39" t="s">
        <v>25</v>
      </c>
      <c r="E21" s="27">
        <v>8</v>
      </c>
      <c r="F21" s="11"/>
      <c r="G21" s="29">
        <f t="shared" si="0"/>
        <v>2.4</v>
      </c>
      <c r="H21" s="43" t="str">
        <f t="shared" si="1"/>
        <v>F</v>
      </c>
      <c r="I21" s="31"/>
    </row>
    <row r="22" spans="1:9" ht="15.75" customHeight="1">
      <c r="A22" s="25">
        <v>8</v>
      </c>
      <c r="B22" s="34" t="s">
        <v>469</v>
      </c>
      <c r="C22" s="38" t="s">
        <v>470</v>
      </c>
      <c r="D22" s="39" t="s">
        <v>152</v>
      </c>
      <c r="E22" s="27">
        <v>9</v>
      </c>
      <c r="F22" s="11"/>
      <c r="G22" s="29">
        <f t="shared" si="0"/>
        <v>2.6999999999999997</v>
      </c>
      <c r="H22" s="43" t="str">
        <f t="shared" si="1"/>
        <v>F</v>
      </c>
      <c r="I22" s="31"/>
    </row>
    <row r="23" spans="1:9" ht="15.75" customHeight="1">
      <c r="A23" s="25">
        <v>9</v>
      </c>
      <c r="B23" s="34" t="s">
        <v>471</v>
      </c>
      <c r="C23" s="38" t="s">
        <v>472</v>
      </c>
      <c r="D23" s="39" t="s">
        <v>152</v>
      </c>
      <c r="E23" s="27">
        <v>9</v>
      </c>
      <c r="F23" s="11"/>
      <c r="G23" s="29">
        <f t="shared" si="0"/>
        <v>2.6999999999999997</v>
      </c>
      <c r="H23" s="43" t="str">
        <f t="shared" si="1"/>
        <v>F</v>
      </c>
      <c r="I23" s="31"/>
    </row>
    <row r="24" spans="1:9" ht="15.75" customHeight="1">
      <c r="A24" s="25">
        <v>10</v>
      </c>
      <c r="B24" s="34" t="s">
        <v>473</v>
      </c>
      <c r="C24" s="38" t="s">
        <v>474</v>
      </c>
      <c r="D24" s="39" t="s">
        <v>79</v>
      </c>
      <c r="E24" s="27">
        <v>9</v>
      </c>
      <c r="F24" s="11"/>
      <c r="G24" s="29">
        <f t="shared" si="0"/>
        <v>2.6999999999999997</v>
      </c>
      <c r="H24" s="43" t="str">
        <f t="shared" si="1"/>
        <v>F</v>
      </c>
      <c r="I24" s="31"/>
    </row>
    <row r="25" spans="1:9" ht="15.75" customHeight="1">
      <c r="A25" s="25">
        <v>11</v>
      </c>
      <c r="B25" s="34" t="s">
        <v>475</v>
      </c>
      <c r="C25" s="38" t="s">
        <v>476</v>
      </c>
      <c r="D25" s="39" t="s">
        <v>79</v>
      </c>
      <c r="E25" s="27">
        <v>10</v>
      </c>
      <c r="F25" s="11"/>
      <c r="G25" s="29">
        <f t="shared" si="0"/>
        <v>3</v>
      </c>
      <c r="H25" s="43" t="str">
        <f t="shared" si="1"/>
        <v>F</v>
      </c>
      <c r="I25" s="31"/>
    </row>
    <row r="26" spans="1:9" ht="15.75" customHeight="1">
      <c r="A26" s="25">
        <v>12</v>
      </c>
      <c r="B26" s="34" t="s">
        <v>477</v>
      </c>
      <c r="C26" s="38" t="s">
        <v>478</v>
      </c>
      <c r="D26" s="39" t="s">
        <v>27</v>
      </c>
      <c r="E26" s="27">
        <v>0</v>
      </c>
      <c r="F26" s="11"/>
      <c r="G26" s="29">
        <f t="shared" si="0"/>
        <v>0</v>
      </c>
      <c r="H26" s="43" t="str">
        <f t="shared" si="1"/>
        <v>F</v>
      </c>
      <c r="I26" s="31"/>
    </row>
    <row r="27" spans="1:9" ht="15.75" customHeight="1">
      <c r="A27" s="25">
        <v>13</v>
      </c>
      <c r="B27" s="34" t="s">
        <v>479</v>
      </c>
      <c r="C27" s="38" t="s">
        <v>176</v>
      </c>
      <c r="D27" s="39" t="s">
        <v>27</v>
      </c>
      <c r="E27" s="27">
        <v>9</v>
      </c>
      <c r="F27" s="11"/>
      <c r="G27" s="29">
        <f t="shared" si="0"/>
        <v>2.6999999999999997</v>
      </c>
      <c r="H27" s="43" t="str">
        <f t="shared" si="1"/>
        <v>F</v>
      </c>
      <c r="I27" s="31"/>
    </row>
    <row r="28" spans="1:9" ht="15.75" customHeight="1">
      <c r="A28" s="25">
        <v>14</v>
      </c>
      <c r="B28" s="34" t="s">
        <v>480</v>
      </c>
      <c r="C28" s="38" t="s">
        <v>481</v>
      </c>
      <c r="D28" s="39" t="s">
        <v>29</v>
      </c>
      <c r="E28" s="27">
        <v>10</v>
      </c>
      <c r="F28" s="11"/>
      <c r="G28" s="29">
        <f t="shared" si="0"/>
        <v>3</v>
      </c>
      <c r="H28" s="43" t="str">
        <f t="shared" si="1"/>
        <v>F</v>
      </c>
      <c r="I28" s="31"/>
    </row>
    <row r="29" spans="1:9" ht="15.75" customHeight="1">
      <c r="A29" s="25">
        <v>15</v>
      </c>
      <c r="B29" s="34" t="s">
        <v>482</v>
      </c>
      <c r="C29" s="38" t="s">
        <v>483</v>
      </c>
      <c r="D29" s="39" t="s">
        <v>29</v>
      </c>
      <c r="E29" s="27">
        <v>7</v>
      </c>
      <c r="F29" s="11"/>
      <c r="G29" s="29">
        <f t="shared" si="0"/>
        <v>2.1</v>
      </c>
      <c r="H29" s="43" t="str">
        <f t="shared" si="1"/>
        <v>F</v>
      </c>
      <c r="I29" s="31"/>
    </row>
    <row r="30" spans="1:9" ht="15.75" customHeight="1">
      <c r="A30" s="25">
        <v>16</v>
      </c>
      <c r="B30" s="34" t="s">
        <v>484</v>
      </c>
      <c r="C30" s="38" t="s">
        <v>485</v>
      </c>
      <c r="D30" s="39" t="s">
        <v>278</v>
      </c>
      <c r="E30" s="27">
        <v>9</v>
      </c>
      <c r="F30" s="11"/>
      <c r="G30" s="29">
        <f t="shared" si="0"/>
        <v>2.6999999999999997</v>
      </c>
      <c r="H30" s="43" t="str">
        <f t="shared" si="1"/>
        <v>F</v>
      </c>
      <c r="I30" s="31"/>
    </row>
    <row r="31" spans="1:9" ht="15.75" customHeight="1">
      <c r="A31" s="25">
        <v>17</v>
      </c>
      <c r="B31" s="34" t="s">
        <v>486</v>
      </c>
      <c r="C31" s="38" t="s">
        <v>487</v>
      </c>
      <c r="D31" s="39" t="s">
        <v>198</v>
      </c>
      <c r="E31" s="27">
        <v>7</v>
      </c>
      <c r="F31" s="11"/>
      <c r="G31" s="29">
        <f t="shared" si="0"/>
        <v>2.1</v>
      </c>
      <c r="H31" s="43" t="str">
        <f t="shared" si="1"/>
        <v>F</v>
      </c>
      <c r="I31" s="31"/>
    </row>
    <row r="32" spans="1:9" ht="15.75" customHeight="1">
      <c r="A32" s="25">
        <v>18</v>
      </c>
      <c r="B32" s="34" t="s">
        <v>488</v>
      </c>
      <c r="C32" s="38" t="s">
        <v>185</v>
      </c>
      <c r="D32" s="39" t="s">
        <v>118</v>
      </c>
      <c r="E32" s="27">
        <v>10</v>
      </c>
      <c r="F32" s="11"/>
      <c r="G32" s="29">
        <f t="shared" si="0"/>
        <v>3</v>
      </c>
      <c r="H32" s="43" t="str">
        <f t="shared" si="1"/>
        <v>F</v>
      </c>
      <c r="I32" s="31"/>
    </row>
    <row r="33" spans="1:9" ht="15.75" customHeight="1">
      <c r="A33" s="25">
        <v>19</v>
      </c>
      <c r="B33" s="34" t="s">
        <v>489</v>
      </c>
      <c r="C33" s="38" t="s">
        <v>490</v>
      </c>
      <c r="D33" s="39" t="s">
        <v>118</v>
      </c>
      <c r="E33" s="27">
        <v>8</v>
      </c>
      <c r="F33" s="11"/>
      <c r="G33" s="29">
        <f t="shared" si="0"/>
        <v>2.4</v>
      </c>
      <c r="H33" s="43" t="str">
        <f t="shared" si="1"/>
        <v>F</v>
      </c>
      <c r="I33" s="31"/>
    </row>
    <row r="34" spans="1:9" ht="15.75" customHeight="1">
      <c r="A34" s="25">
        <v>20</v>
      </c>
      <c r="B34" s="34" t="s">
        <v>491</v>
      </c>
      <c r="C34" s="38" t="s">
        <v>492</v>
      </c>
      <c r="D34" s="39" t="s">
        <v>118</v>
      </c>
      <c r="E34" s="27">
        <v>0</v>
      </c>
      <c r="F34" s="11"/>
      <c r="G34" s="29">
        <f t="shared" si="0"/>
        <v>0</v>
      </c>
      <c r="H34" s="43" t="str">
        <f t="shared" si="1"/>
        <v>F</v>
      </c>
      <c r="I34" s="31"/>
    </row>
    <row r="35" spans="1:9" ht="15.75" customHeight="1">
      <c r="A35" s="25">
        <v>21</v>
      </c>
      <c r="B35" s="34" t="s">
        <v>493</v>
      </c>
      <c r="C35" s="38" t="s">
        <v>494</v>
      </c>
      <c r="D35" s="39" t="s">
        <v>33</v>
      </c>
      <c r="E35" s="27">
        <v>0</v>
      </c>
      <c r="F35" s="11"/>
      <c r="G35" s="29">
        <f t="shared" si="0"/>
        <v>0</v>
      </c>
      <c r="H35" s="43" t="str">
        <f t="shared" si="1"/>
        <v>F</v>
      </c>
      <c r="I35" s="31"/>
    </row>
    <row r="36" spans="1:9" ht="15.75" customHeight="1">
      <c r="A36" s="25">
        <v>22</v>
      </c>
      <c r="B36" s="34" t="s">
        <v>495</v>
      </c>
      <c r="C36" s="38" t="s">
        <v>496</v>
      </c>
      <c r="D36" s="39" t="s">
        <v>137</v>
      </c>
      <c r="E36" s="27">
        <v>8</v>
      </c>
      <c r="F36" s="11"/>
      <c r="G36" s="29">
        <f t="shared" si="0"/>
        <v>2.4</v>
      </c>
      <c r="H36" s="43" t="str">
        <f t="shared" si="1"/>
        <v>F</v>
      </c>
      <c r="I36" s="31"/>
    </row>
    <row r="37" spans="1:9" ht="15.75" customHeight="1">
      <c r="A37" s="25">
        <v>23</v>
      </c>
      <c r="B37" s="34" t="s">
        <v>497</v>
      </c>
      <c r="C37" s="38" t="s">
        <v>268</v>
      </c>
      <c r="D37" s="39" t="s">
        <v>83</v>
      </c>
      <c r="E37" s="27">
        <v>10</v>
      </c>
      <c r="F37" s="11"/>
      <c r="G37" s="29">
        <f t="shared" si="0"/>
        <v>3</v>
      </c>
      <c r="H37" s="43" t="str">
        <f t="shared" si="1"/>
        <v>F</v>
      </c>
      <c r="I37" s="31"/>
    </row>
    <row r="38" spans="1:9" ht="15.75" customHeight="1">
      <c r="A38" s="25">
        <v>24</v>
      </c>
      <c r="B38" s="34" t="s">
        <v>498</v>
      </c>
      <c r="C38" s="38" t="s">
        <v>499</v>
      </c>
      <c r="D38" s="39" t="s">
        <v>83</v>
      </c>
      <c r="E38" s="27">
        <v>9</v>
      </c>
      <c r="F38" s="11"/>
      <c r="G38" s="29">
        <f t="shared" si="0"/>
        <v>2.6999999999999997</v>
      </c>
      <c r="H38" s="43" t="str">
        <f t="shared" si="1"/>
        <v>F</v>
      </c>
      <c r="I38" s="31"/>
    </row>
    <row r="39" spans="1:9" ht="15.75" customHeight="1">
      <c r="A39" s="25">
        <v>25</v>
      </c>
      <c r="B39" s="34" t="s">
        <v>500</v>
      </c>
      <c r="C39" s="38" t="s">
        <v>109</v>
      </c>
      <c r="D39" s="39" t="s">
        <v>83</v>
      </c>
      <c r="E39" s="27">
        <v>0</v>
      </c>
      <c r="F39" s="11"/>
      <c r="G39" s="29">
        <f t="shared" si="0"/>
        <v>0</v>
      </c>
      <c r="H39" s="43" t="str">
        <f t="shared" si="1"/>
        <v>F</v>
      </c>
      <c r="I39" s="31"/>
    </row>
    <row r="40" spans="1:9" ht="15.75" customHeight="1">
      <c r="A40" s="25">
        <v>26</v>
      </c>
      <c r="B40" s="34" t="s">
        <v>501</v>
      </c>
      <c r="C40" s="38" t="s">
        <v>502</v>
      </c>
      <c r="D40" s="39" t="s">
        <v>119</v>
      </c>
      <c r="E40" s="27">
        <v>7</v>
      </c>
      <c r="F40" s="11"/>
      <c r="G40" s="29">
        <f t="shared" si="0"/>
        <v>2.1</v>
      </c>
      <c r="H40" s="43" t="str">
        <f t="shared" si="1"/>
        <v>F</v>
      </c>
      <c r="I40" s="31"/>
    </row>
    <row r="41" spans="1:9" ht="15.75" customHeight="1">
      <c r="A41" s="25">
        <v>27</v>
      </c>
      <c r="B41" s="34" t="s">
        <v>503</v>
      </c>
      <c r="C41" s="38" t="s">
        <v>504</v>
      </c>
      <c r="D41" s="39" t="s">
        <v>505</v>
      </c>
      <c r="E41" s="27">
        <v>9</v>
      </c>
      <c r="F41" s="11"/>
      <c r="G41" s="29">
        <f t="shared" si="0"/>
        <v>2.6999999999999997</v>
      </c>
      <c r="H41" s="43" t="str">
        <f t="shared" si="1"/>
        <v>F</v>
      </c>
      <c r="I41" s="31"/>
    </row>
    <row r="42" spans="1:9" ht="15.75" customHeight="1">
      <c r="A42" s="25">
        <v>28</v>
      </c>
      <c r="B42" s="34" t="s">
        <v>506</v>
      </c>
      <c r="C42" s="38" t="s">
        <v>507</v>
      </c>
      <c r="D42" s="39" t="s">
        <v>35</v>
      </c>
      <c r="E42" s="27">
        <v>9</v>
      </c>
      <c r="F42" s="11"/>
      <c r="G42" s="29">
        <f t="shared" si="0"/>
        <v>2.6999999999999997</v>
      </c>
      <c r="H42" s="43" t="str">
        <f t="shared" si="1"/>
        <v>F</v>
      </c>
      <c r="I42" s="31"/>
    </row>
    <row r="43" spans="1:9" ht="15.75" customHeight="1">
      <c r="A43" s="25">
        <v>29</v>
      </c>
      <c r="B43" s="34" t="s">
        <v>508</v>
      </c>
      <c r="C43" s="38" t="s">
        <v>72</v>
      </c>
      <c r="D43" s="39" t="s">
        <v>120</v>
      </c>
      <c r="E43" s="27">
        <v>7</v>
      </c>
      <c r="F43" s="11"/>
      <c r="G43" s="29">
        <f t="shared" si="0"/>
        <v>2.1</v>
      </c>
      <c r="H43" s="43" t="str">
        <f t="shared" si="1"/>
        <v>F</v>
      </c>
      <c r="I43" s="31"/>
    </row>
    <row r="44" spans="1:9" ht="15.75" customHeight="1">
      <c r="A44" s="25">
        <v>30</v>
      </c>
      <c r="B44" s="34" t="s">
        <v>509</v>
      </c>
      <c r="C44" s="38" t="s">
        <v>510</v>
      </c>
      <c r="D44" s="39" t="s">
        <v>85</v>
      </c>
      <c r="E44" s="27">
        <v>7</v>
      </c>
      <c r="F44" s="11"/>
      <c r="G44" s="29">
        <f t="shared" si="0"/>
        <v>2.1</v>
      </c>
      <c r="H44" s="43" t="str">
        <f t="shared" si="1"/>
        <v>F</v>
      </c>
      <c r="I44" s="31"/>
    </row>
    <row r="45" spans="1:9" ht="15.75" customHeight="1">
      <c r="A45" s="25">
        <v>31</v>
      </c>
      <c r="B45" s="34" t="s">
        <v>511</v>
      </c>
      <c r="C45" s="38" t="s">
        <v>512</v>
      </c>
      <c r="D45" s="39" t="s">
        <v>256</v>
      </c>
      <c r="E45" s="27">
        <v>8</v>
      </c>
      <c r="F45" s="11"/>
      <c r="G45" s="29">
        <f t="shared" si="0"/>
        <v>2.4</v>
      </c>
      <c r="H45" s="43" t="str">
        <f t="shared" si="1"/>
        <v>F</v>
      </c>
      <c r="I45" s="31"/>
    </row>
    <row r="46" spans="1:9" ht="15.75" customHeight="1">
      <c r="A46" s="25">
        <v>32</v>
      </c>
      <c r="B46" s="34" t="s">
        <v>513</v>
      </c>
      <c r="C46" s="38" t="s">
        <v>275</v>
      </c>
      <c r="D46" s="39" t="s">
        <v>200</v>
      </c>
      <c r="E46" s="27">
        <v>0</v>
      </c>
      <c r="F46" s="11"/>
      <c r="G46" s="29">
        <f t="shared" si="0"/>
        <v>0</v>
      </c>
      <c r="H46" s="43" t="str">
        <f t="shared" si="1"/>
        <v>F</v>
      </c>
      <c r="I46" s="31"/>
    </row>
    <row r="47" spans="1:9" ht="15.75" customHeight="1">
      <c r="A47" s="25">
        <v>33</v>
      </c>
      <c r="B47" s="34" t="s">
        <v>514</v>
      </c>
      <c r="C47" s="38" t="s">
        <v>515</v>
      </c>
      <c r="D47" s="39" t="s">
        <v>200</v>
      </c>
      <c r="E47" s="27">
        <v>0</v>
      </c>
      <c r="F47" s="11"/>
      <c r="G47" s="29">
        <f t="shared" si="0"/>
        <v>0</v>
      </c>
      <c r="H47" s="43" t="str">
        <f t="shared" si="1"/>
        <v>F</v>
      </c>
      <c r="I47" s="31"/>
    </row>
    <row r="48" spans="1:9" ht="15.75" customHeight="1">
      <c r="A48" s="25">
        <v>34</v>
      </c>
      <c r="B48" s="34" t="s">
        <v>516</v>
      </c>
      <c r="C48" s="38" t="s">
        <v>517</v>
      </c>
      <c r="D48" s="39" t="s">
        <v>188</v>
      </c>
      <c r="E48" s="27">
        <v>0</v>
      </c>
      <c r="F48" s="11"/>
      <c r="G48" s="29">
        <f t="shared" si="0"/>
        <v>0</v>
      </c>
      <c r="H48" s="43" t="str">
        <f t="shared" si="1"/>
        <v>F</v>
      </c>
      <c r="I48" s="31"/>
    </row>
    <row r="49" spans="1:9" ht="15.75" customHeight="1">
      <c r="A49" s="25">
        <v>35</v>
      </c>
      <c r="B49" s="34" t="s">
        <v>518</v>
      </c>
      <c r="C49" s="38" t="s">
        <v>519</v>
      </c>
      <c r="D49" s="39" t="s">
        <v>188</v>
      </c>
      <c r="E49" s="27">
        <v>8</v>
      </c>
      <c r="F49" s="11"/>
      <c r="G49" s="29">
        <f t="shared" si="0"/>
        <v>2.4</v>
      </c>
      <c r="H49" s="43" t="str">
        <f t="shared" si="1"/>
        <v>F</v>
      </c>
      <c r="I49" s="31"/>
    </row>
    <row r="50" spans="1:9" ht="15.75" customHeight="1">
      <c r="A50" s="25">
        <v>36</v>
      </c>
      <c r="B50" s="34" t="s">
        <v>520</v>
      </c>
      <c r="C50" s="38" t="s">
        <v>170</v>
      </c>
      <c r="D50" s="39" t="s">
        <v>188</v>
      </c>
      <c r="E50" s="27">
        <v>8</v>
      </c>
      <c r="F50" s="11"/>
      <c r="G50" s="29">
        <f t="shared" si="0"/>
        <v>2.4</v>
      </c>
      <c r="H50" s="43" t="str">
        <f t="shared" si="1"/>
        <v>F</v>
      </c>
      <c r="I50" s="31"/>
    </row>
    <row r="51" spans="1:9" ht="15.75" customHeight="1">
      <c r="A51" s="25">
        <v>37</v>
      </c>
      <c r="B51" s="34" t="s">
        <v>521</v>
      </c>
      <c r="C51" s="38" t="s">
        <v>140</v>
      </c>
      <c r="D51" s="39" t="s">
        <v>188</v>
      </c>
      <c r="E51" s="27">
        <v>8</v>
      </c>
      <c r="F51" s="11"/>
      <c r="G51" s="29">
        <f t="shared" si="0"/>
        <v>2.4</v>
      </c>
      <c r="H51" s="43" t="str">
        <f t="shared" si="1"/>
        <v>F</v>
      </c>
      <c r="I51" s="31"/>
    </row>
    <row r="52" spans="1:9" ht="15.75" customHeight="1">
      <c r="A52" s="25">
        <v>38</v>
      </c>
      <c r="B52" s="34" t="s">
        <v>522</v>
      </c>
      <c r="C52" s="38" t="s">
        <v>523</v>
      </c>
      <c r="D52" s="39" t="s">
        <v>122</v>
      </c>
      <c r="E52" s="27">
        <v>9</v>
      </c>
      <c r="F52" s="11"/>
      <c r="G52" s="29">
        <f t="shared" si="0"/>
        <v>2.6999999999999997</v>
      </c>
      <c r="H52" s="43" t="str">
        <f t="shared" si="1"/>
        <v>F</v>
      </c>
      <c r="I52" s="31"/>
    </row>
    <row r="53" spans="1:9" ht="15.75" customHeight="1">
      <c r="A53" s="25">
        <v>39</v>
      </c>
      <c r="B53" s="34" t="s">
        <v>524</v>
      </c>
      <c r="C53" s="38" t="s">
        <v>525</v>
      </c>
      <c r="D53" s="39" t="s">
        <v>175</v>
      </c>
      <c r="E53" s="27">
        <v>10</v>
      </c>
      <c r="F53" s="11"/>
      <c r="G53" s="29">
        <f t="shared" si="0"/>
        <v>3</v>
      </c>
      <c r="H53" s="43" t="str">
        <f t="shared" si="1"/>
        <v>F</v>
      </c>
      <c r="I53" s="31"/>
    </row>
    <row r="54" spans="1:9" ht="15.75" customHeight="1">
      <c r="A54" s="25">
        <v>40</v>
      </c>
      <c r="B54" s="34" t="s">
        <v>526</v>
      </c>
      <c r="C54" s="38" t="s">
        <v>527</v>
      </c>
      <c r="D54" s="39" t="s">
        <v>175</v>
      </c>
      <c r="E54" s="27">
        <v>8</v>
      </c>
      <c r="F54" s="11"/>
      <c r="G54" s="29">
        <f t="shared" si="0"/>
        <v>2.4</v>
      </c>
      <c r="H54" s="43" t="str">
        <f t="shared" si="1"/>
        <v>F</v>
      </c>
      <c r="I54" s="31"/>
    </row>
    <row r="55" spans="1:9" ht="15.75" customHeight="1">
      <c r="A55" s="25">
        <v>41</v>
      </c>
      <c r="B55" s="34" t="s">
        <v>528</v>
      </c>
      <c r="C55" s="38" t="s">
        <v>54</v>
      </c>
      <c r="D55" s="39" t="s">
        <v>529</v>
      </c>
      <c r="E55" s="27">
        <v>10</v>
      </c>
      <c r="F55" s="11"/>
      <c r="G55" s="29">
        <f t="shared" si="0"/>
        <v>3</v>
      </c>
      <c r="H55" s="43" t="str">
        <f t="shared" si="1"/>
        <v>F</v>
      </c>
      <c r="I55" s="31"/>
    </row>
    <row r="56" spans="1:9" ht="15.75" customHeight="1">
      <c r="A56" s="25">
        <v>42</v>
      </c>
      <c r="B56" s="34" t="s">
        <v>530</v>
      </c>
      <c r="C56" s="38" t="s">
        <v>246</v>
      </c>
      <c r="D56" s="39" t="s">
        <v>182</v>
      </c>
      <c r="E56" s="27">
        <v>8</v>
      </c>
      <c r="F56" s="11"/>
      <c r="G56" s="29">
        <f t="shared" si="0"/>
        <v>2.4</v>
      </c>
      <c r="H56" s="43" t="str">
        <f t="shared" si="1"/>
        <v>F</v>
      </c>
      <c r="I56" s="31"/>
    </row>
    <row r="57" spans="1:9" ht="15.75" customHeight="1">
      <c r="A57" s="25">
        <v>43</v>
      </c>
      <c r="B57" s="34" t="s">
        <v>531</v>
      </c>
      <c r="C57" s="38" t="s">
        <v>532</v>
      </c>
      <c r="D57" s="39" t="s">
        <v>533</v>
      </c>
      <c r="E57" s="27">
        <v>9</v>
      </c>
      <c r="F57" s="11"/>
      <c r="G57" s="29">
        <f t="shared" si="0"/>
        <v>2.6999999999999997</v>
      </c>
      <c r="H57" s="43" t="str">
        <f t="shared" si="1"/>
        <v>F</v>
      </c>
      <c r="I57" s="31"/>
    </row>
    <row r="58" spans="1:9" ht="15.75" customHeight="1">
      <c r="A58" s="25">
        <v>44</v>
      </c>
      <c r="B58" s="34" t="s">
        <v>534</v>
      </c>
      <c r="C58" s="38" t="s">
        <v>535</v>
      </c>
      <c r="D58" s="39" t="s">
        <v>44</v>
      </c>
      <c r="E58" s="27">
        <v>8</v>
      </c>
      <c r="F58" s="11"/>
      <c r="G58" s="29">
        <f t="shared" si="0"/>
        <v>2.4</v>
      </c>
      <c r="H58" s="43" t="str">
        <f t="shared" si="1"/>
        <v>F</v>
      </c>
      <c r="I58" s="31"/>
    </row>
    <row r="59" spans="1:9" ht="15.75" customHeight="1">
      <c r="A59" s="25">
        <v>45</v>
      </c>
      <c r="B59" s="34" t="s">
        <v>536</v>
      </c>
      <c r="C59" s="38" t="s">
        <v>537</v>
      </c>
      <c r="D59" s="39" t="s">
        <v>538</v>
      </c>
      <c r="E59" s="27">
        <v>0</v>
      </c>
      <c r="F59" s="11"/>
      <c r="G59" s="29">
        <f t="shared" si="0"/>
        <v>0</v>
      </c>
      <c r="H59" s="43" t="str">
        <f t="shared" si="1"/>
        <v>F</v>
      </c>
      <c r="I59" s="31"/>
    </row>
    <row r="60" spans="1:9" ht="15.75" customHeight="1">
      <c r="A60" s="25">
        <v>46</v>
      </c>
      <c r="B60" s="34" t="s">
        <v>539</v>
      </c>
      <c r="C60" s="38" t="s">
        <v>215</v>
      </c>
      <c r="D60" s="39" t="s">
        <v>155</v>
      </c>
      <c r="E60" s="27">
        <v>8</v>
      </c>
      <c r="F60" s="11"/>
      <c r="G60" s="29">
        <f t="shared" si="0"/>
        <v>2.4</v>
      </c>
      <c r="H60" s="43" t="str">
        <f t="shared" si="1"/>
        <v>F</v>
      </c>
      <c r="I60" s="31"/>
    </row>
    <row r="61" spans="1:9" ht="15.75" customHeight="1">
      <c r="A61" s="25">
        <v>47</v>
      </c>
      <c r="B61" s="34" t="s">
        <v>540</v>
      </c>
      <c r="C61" s="38" t="s">
        <v>192</v>
      </c>
      <c r="D61" s="39" t="s">
        <v>155</v>
      </c>
      <c r="E61" s="27">
        <v>8</v>
      </c>
      <c r="F61" s="11"/>
      <c r="G61" s="29">
        <f t="shared" si="0"/>
        <v>2.4</v>
      </c>
      <c r="H61" s="43" t="str">
        <f t="shared" si="1"/>
        <v>F</v>
      </c>
      <c r="I61" s="31"/>
    </row>
    <row r="62" spans="1:9" ht="15.75" customHeight="1">
      <c r="A62" s="25">
        <v>48</v>
      </c>
      <c r="B62" s="34" t="s">
        <v>541</v>
      </c>
      <c r="C62" s="38" t="s">
        <v>542</v>
      </c>
      <c r="D62" s="39" t="s">
        <v>96</v>
      </c>
      <c r="E62" s="27">
        <v>10</v>
      </c>
      <c r="F62" s="11"/>
      <c r="G62" s="29">
        <f t="shared" si="0"/>
        <v>3</v>
      </c>
      <c r="H62" s="43" t="str">
        <f t="shared" si="1"/>
        <v>F</v>
      </c>
      <c r="I62" s="31"/>
    </row>
    <row r="63" spans="1:9" ht="15.75" customHeight="1">
      <c r="A63" s="25">
        <v>49</v>
      </c>
      <c r="B63" s="34" t="s">
        <v>543</v>
      </c>
      <c r="C63" s="38" t="s">
        <v>544</v>
      </c>
      <c r="D63" s="39" t="s">
        <v>545</v>
      </c>
      <c r="E63" s="27">
        <v>8</v>
      </c>
      <c r="F63" s="11"/>
      <c r="G63" s="29">
        <f t="shared" si="0"/>
        <v>2.4</v>
      </c>
      <c r="H63" s="43" t="str">
        <f t="shared" si="1"/>
        <v>F</v>
      </c>
      <c r="I63" s="31"/>
    </row>
    <row r="64" spans="1:9" ht="15.75" customHeight="1">
      <c r="A64" s="25">
        <v>50</v>
      </c>
      <c r="B64" s="34" t="s">
        <v>546</v>
      </c>
      <c r="C64" s="38" t="s">
        <v>245</v>
      </c>
      <c r="D64" s="39" t="s">
        <v>545</v>
      </c>
      <c r="E64" s="27">
        <v>9</v>
      </c>
      <c r="F64" s="11"/>
      <c r="G64" s="29">
        <f t="shared" si="0"/>
        <v>2.6999999999999997</v>
      </c>
      <c r="H64" s="43" t="str">
        <f t="shared" si="1"/>
        <v>F</v>
      </c>
      <c r="I64" s="31"/>
    </row>
    <row r="65" spans="1:9" ht="15.75" customHeight="1">
      <c r="A65" s="25">
        <v>51</v>
      </c>
      <c r="B65" s="34" t="s">
        <v>547</v>
      </c>
      <c r="C65" s="38" t="s">
        <v>548</v>
      </c>
      <c r="D65" s="39" t="s">
        <v>46</v>
      </c>
      <c r="E65" s="27">
        <v>0</v>
      </c>
      <c r="F65" s="11"/>
      <c r="G65" s="29">
        <f t="shared" si="0"/>
        <v>0</v>
      </c>
      <c r="H65" s="43" t="str">
        <f t="shared" si="1"/>
        <v>F</v>
      </c>
      <c r="I65" s="31"/>
    </row>
    <row r="66" spans="1:9" ht="15.75" customHeight="1">
      <c r="A66" s="25">
        <v>52</v>
      </c>
      <c r="B66" s="34" t="s">
        <v>549</v>
      </c>
      <c r="C66" s="38" t="s">
        <v>550</v>
      </c>
      <c r="D66" s="39" t="s">
        <v>141</v>
      </c>
      <c r="E66" s="27">
        <v>8</v>
      </c>
      <c r="F66" s="11"/>
      <c r="G66" s="29">
        <f t="shared" si="0"/>
        <v>2.4</v>
      </c>
      <c r="H66" s="43" t="str">
        <f t="shared" si="1"/>
        <v>F</v>
      </c>
      <c r="I66" s="31"/>
    </row>
    <row r="67" spans="1:9" ht="15.75" customHeight="1">
      <c r="A67" s="25">
        <v>53</v>
      </c>
      <c r="B67" s="34" t="s">
        <v>551</v>
      </c>
      <c r="C67" s="38" t="s">
        <v>552</v>
      </c>
      <c r="D67" s="39" t="s">
        <v>49</v>
      </c>
      <c r="E67" s="27">
        <v>8</v>
      </c>
      <c r="F67" s="11"/>
      <c r="G67" s="29">
        <f t="shared" si="0"/>
        <v>2.4</v>
      </c>
      <c r="H67" s="43" t="str">
        <f t="shared" si="1"/>
        <v>F</v>
      </c>
      <c r="I67" s="31"/>
    </row>
    <row r="68" spans="1:9" ht="15.75" customHeight="1">
      <c r="A68" s="25">
        <v>54</v>
      </c>
      <c r="B68" s="34" t="s">
        <v>553</v>
      </c>
      <c r="C68" s="38" t="s">
        <v>184</v>
      </c>
      <c r="D68" s="39" t="s">
        <v>201</v>
      </c>
      <c r="E68" s="27">
        <v>7</v>
      </c>
      <c r="F68" s="11"/>
      <c r="G68" s="29">
        <f t="shared" si="0"/>
        <v>2.1</v>
      </c>
      <c r="H68" s="43" t="str">
        <f t="shared" si="1"/>
        <v>F</v>
      </c>
      <c r="I68" s="31"/>
    </row>
    <row r="69" spans="1:9" ht="15.75" customHeight="1">
      <c r="A69" s="25">
        <v>55</v>
      </c>
      <c r="B69" s="34" t="s">
        <v>554</v>
      </c>
      <c r="C69" s="38" t="s">
        <v>555</v>
      </c>
      <c r="D69" s="39" t="s">
        <v>142</v>
      </c>
      <c r="E69" s="27">
        <v>9</v>
      </c>
      <c r="F69" s="11"/>
      <c r="G69" s="29">
        <f t="shared" si="0"/>
        <v>2.6999999999999997</v>
      </c>
      <c r="H69" s="43" t="str">
        <f t="shared" si="1"/>
        <v>F</v>
      </c>
      <c r="I69" s="31"/>
    </row>
    <row r="70" spans="1:9" ht="15.75" customHeight="1">
      <c r="A70" s="25">
        <v>56</v>
      </c>
      <c r="B70" s="34" t="s">
        <v>556</v>
      </c>
      <c r="C70" s="38" t="s">
        <v>557</v>
      </c>
      <c r="D70" s="39" t="s">
        <v>142</v>
      </c>
      <c r="E70" s="27">
        <v>10</v>
      </c>
      <c r="F70" s="11"/>
      <c r="G70" s="29">
        <f t="shared" si="0"/>
        <v>3</v>
      </c>
      <c r="H70" s="43" t="str">
        <f t="shared" si="1"/>
        <v>F</v>
      </c>
      <c r="I70" s="31"/>
    </row>
    <row r="71" spans="1:9" ht="15.75" customHeight="1">
      <c r="A71" s="25">
        <v>57</v>
      </c>
      <c r="B71" s="34" t="s">
        <v>558</v>
      </c>
      <c r="C71" s="38" t="s">
        <v>207</v>
      </c>
      <c r="D71" s="39" t="s">
        <v>143</v>
      </c>
      <c r="E71" s="27">
        <v>0</v>
      </c>
      <c r="F71" s="11"/>
      <c r="G71" s="29">
        <f t="shared" si="0"/>
        <v>0</v>
      </c>
      <c r="H71" s="43" t="str">
        <f t="shared" si="1"/>
        <v>F</v>
      </c>
      <c r="I71" s="31"/>
    </row>
    <row r="72" spans="1:9" ht="15.75" customHeight="1">
      <c r="A72" s="25">
        <v>58</v>
      </c>
      <c r="B72" s="34" t="s">
        <v>559</v>
      </c>
      <c r="C72" s="38" t="s">
        <v>455</v>
      </c>
      <c r="D72" s="39" t="s">
        <v>229</v>
      </c>
      <c r="E72" s="27">
        <v>10</v>
      </c>
      <c r="F72" s="11"/>
      <c r="G72" s="29">
        <f t="shared" si="0"/>
        <v>3</v>
      </c>
      <c r="H72" s="43" t="str">
        <f t="shared" si="1"/>
        <v>F</v>
      </c>
      <c r="I72" s="31"/>
    </row>
    <row r="73" spans="1:9" ht="15.75" customHeight="1">
      <c r="A73" s="25">
        <v>59</v>
      </c>
      <c r="B73" s="34" t="s">
        <v>560</v>
      </c>
      <c r="C73" s="38" t="s">
        <v>561</v>
      </c>
      <c r="D73" s="39" t="s">
        <v>183</v>
      </c>
      <c r="E73" s="27">
        <v>10</v>
      </c>
      <c r="F73" s="11"/>
      <c r="G73" s="29">
        <f t="shared" si="0"/>
        <v>3</v>
      </c>
      <c r="H73" s="43" t="str">
        <f t="shared" si="1"/>
        <v>F</v>
      </c>
      <c r="I73" s="31"/>
    </row>
    <row r="74" spans="1:9" ht="15.75" customHeight="1">
      <c r="A74" s="25">
        <v>60</v>
      </c>
      <c r="B74" s="34" t="s">
        <v>562</v>
      </c>
      <c r="C74" s="38" t="s">
        <v>203</v>
      </c>
      <c r="D74" s="39" t="s">
        <v>167</v>
      </c>
      <c r="E74" s="27">
        <v>10</v>
      </c>
      <c r="F74" s="11"/>
      <c r="G74" s="29">
        <f t="shared" si="0"/>
        <v>3</v>
      </c>
      <c r="H74" s="43" t="str">
        <f t="shared" si="1"/>
        <v>F</v>
      </c>
      <c r="I74" s="31"/>
    </row>
    <row r="75" spans="1:9" ht="15.75" customHeight="1">
      <c r="A75" s="25">
        <v>61</v>
      </c>
      <c r="B75" s="34" t="s">
        <v>563</v>
      </c>
      <c r="C75" s="38" t="s">
        <v>216</v>
      </c>
      <c r="D75" s="39" t="s">
        <v>91</v>
      </c>
      <c r="E75" s="27">
        <v>10</v>
      </c>
      <c r="F75" s="11"/>
      <c r="G75" s="29">
        <f t="shared" si="0"/>
        <v>3</v>
      </c>
      <c r="H75" s="43" t="str">
        <f t="shared" si="1"/>
        <v>F</v>
      </c>
      <c r="I75" s="31"/>
    </row>
    <row r="76" spans="1:9" ht="15.75" customHeight="1">
      <c r="A76" s="25">
        <v>62</v>
      </c>
      <c r="B76" s="34" t="s">
        <v>564</v>
      </c>
      <c r="C76" s="38" t="s">
        <v>565</v>
      </c>
      <c r="D76" s="39" t="s">
        <v>91</v>
      </c>
      <c r="E76" s="27">
        <v>8</v>
      </c>
      <c r="F76" s="11"/>
      <c r="G76" s="29">
        <f t="shared" si="0"/>
        <v>2.4</v>
      </c>
      <c r="H76" s="43" t="str">
        <f t="shared" si="1"/>
        <v>F</v>
      </c>
      <c r="I76" s="31"/>
    </row>
    <row r="77" spans="1:9" ht="15.75" customHeight="1">
      <c r="A77" s="25">
        <v>63</v>
      </c>
      <c r="B77" s="34" t="s">
        <v>566</v>
      </c>
      <c r="C77" s="38" t="s">
        <v>114</v>
      </c>
      <c r="D77" s="39" t="s">
        <v>51</v>
      </c>
      <c r="E77" s="27">
        <v>8</v>
      </c>
      <c r="F77" s="11"/>
      <c r="G77" s="29">
        <f t="shared" si="0"/>
        <v>2.4</v>
      </c>
      <c r="H77" s="43" t="str">
        <f t="shared" si="1"/>
        <v>F</v>
      </c>
      <c r="I77" s="31"/>
    </row>
    <row r="78" spans="1:9" ht="15.75" customHeight="1">
      <c r="A78" s="25">
        <v>64</v>
      </c>
      <c r="B78" s="34" t="s">
        <v>567</v>
      </c>
      <c r="C78" s="38" t="s">
        <v>268</v>
      </c>
      <c r="D78" s="39" t="s">
        <v>97</v>
      </c>
      <c r="E78" s="27">
        <v>9</v>
      </c>
      <c r="F78" s="11"/>
      <c r="G78" s="29">
        <f t="shared" si="0"/>
        <v>2.6999999999999997</v>
      </c>
      <c r="H78" s="43" t="str">
        <f t="shared" si="1"/>
        <v>F</v>
      </c>
      <c r="I78" s="31"/>
    </row>
    <row r="79" spans="1:9" ht="15.75" customHeight="1">
      <c r="A79" s="32">
        <v>65</v>
      </c>
      <c r="B79" s="48"/>
      <c r="C79" s="52"/>
      <c r="D79" s="53"/>
      <c r="E79" s="35"/>
      <c r="F79" s="22"/>
      <c r="G79" s="41">
        <f t="shared" si="0"/>
        <v>0</v>
      </c>
      <c r="H79" s="51" t="str">
        <f t="shared" si="1"/>
        <v>F</v>
      </c>
      <c r="I79" s="42"/>
    </row>
    <row r="80" spans="1:9" ht="15.75">
      <c r="A80" s="1"/>
      <c r="B80" s="1"/>
      <c r="C80" s="1"/>
      <c r="D80" s="1"/>
      <c r="E80" s="1"/>
      <c r="F80" s="1"/>
      <c r="G80" s="1"/>
      <c r="H80" s="1"/>
      <c r="I80" s="1"/>
    </row>
    <row r="81" spans="1:9" ht="15.75">
      <c r="A81" s="12" t="str">
        <f>"Cộng danh sách gồm "</f>
        <v xml:space="preserve">Cộng danh sách gồm </v>
      </c>
      <c r="B81" s="12"/>
      <c r="C81" s="12"/>
      <c r="D81" s="13">
        <f>COUNTA(H15:H79)</f>
        <v>65</v>
      </c>
      <c r="E81" s="14">
        <v>1</v>
      </c>
      <c r="F81" s="15"/>
      <c r="G81" s="1"/>
      <c r="H81" s="1"/>
      <c r="I81" s="1"/>
    </row>
    <row r="82" spans="1:9" ht="15.75">
      <c r="A82" s="80" t="s">
        <v>20</v>
      </c>
      <c r="B82" s="80"/>
      <c r="C82" s="80"/>
      <c r="D82" s="16">
        <f>COUNTIF(G15:G79,"&gt;=5")</f>
        <v>0</v>
      </c>
      <c r="E82" s="17">
        <f>D82/D81</f>
        <v>0</v>
      </c>
      <c r="F82" s="18"/>
      <c r="G82" s="1"/>
      <c r="H82" s="1"/>
      <c r="I82" s="1"/>
    </row>
    <row r="83" spans="1:9" ht="15.75">
      <c r="A83" s="80" t="s">
        <v>21</v>
      </c>
      <c r="B83" s="80"/>
      <c r="C83" s="80"/>
      <c r="D83" s="16"/>
      <c r="E83" s="17">
        <f>D83/D81</f>
        <v>0</v>
      </c>
      <c r="F83" s="18"/>
      <c r="G83" s="1"/>
      <c r="H83" s="1"/>
      <c r="I83" s="1"/>
    </row>
    <row r="84" spans="1:9" ht="15.75">
      <c r="A84" s="19"/>
      <c r="B84" s="19"/>
      <c r="C84" s="4"/>
      <c r="D84" s="19"/>
      <c r="E84" s="3"/>
      <c r="F84" s="1"/>
      <c r="G84" s="1"/>
      <c r="H84" s="1"/>
      <c r="I84" s="1"/>
    </row>
    <row r="85" spans="1:9" ht="15.75">
      <c r="A85" s="1"/>
      <c r="B85" s="1"/>
      <c r="C85" s="1"/>
      <c r="D85" s="1"/>
      <c r="E85" s="81" t="str">
        <f ca="1">"TP. Hồ Chí Minh, ngày "&amp;  DAY(NOW())&amp;" tháng " &amp;MONTH(NOW())&amp;" năm "&amp;YEAR(NOW())</f>
        <v>TP. Hồ Chí Minh, ngày 4 tháng 12 năm 2016</v>
      </c>
      <c r="F85" s="81"/>
      <c r="G85" s="81"/>
      <c r="H85" s="81"/>
      <c r="I85" s="81"/>
    </row>
    <row r="86" spans="1:9" ht="15.75">
      <c r="A86" s="83" t="s">
        <v>264</v>
      </c>
      <c r="B86" s="83"/>
      <c r="C86" s="83"/>
      <c r="D86" s="1"/>
      <c r="E86" s="83" t="s">
        <v>22</v>
      </c>
      <c r="F86" s="83"/>
      <c r="G86" s="83"/>
      <c r="H86" s="83"/>
      <c r="I86" s="83"/>
    </row>
    <row r="87" spans="1:9" ht="15.75">
      <c r="A87" s="1"/>
      <c r="B87" s="1"/>
      <c r="C87" s="1"/>
      <c r="D87" s="1"/>
      <c r="E87" s="1"/>
      <c r="F87" s="1"/>
      <c r="G87" s="1"/>
      <c r="H87" s="1"/>
      <c r="I87" s="1"/>
    </row>
    <row r="90" spans="1:9" ht="15.75">
      <c r="F90" s="59" t="s">
        <v>1174</v>
      </c>
    </row>
    <row r="91" spans="1:9" ht="15.75">
      <c r="A91" s="20"/>
      <c r="B91" s="82"/>
      <c r="C91" s="82"/>
    </row>
    <row r="92" spans="1:9" ht="15.75">
      <c r="F92" s="82"/>
      <c r="G92" s="82"/>
      <c r="H92" s="82"/>
    </row>
  </sheetData>
  <protectedRanges>
    <protectedRange sqref="I15:I79" name="Range4"/>
    <protectedRange sqref="B79:F79 E15:F78" name="Range3"/>
    <protectedRange sqref="A4" name="Range1"/>
    <protectedRange sqref="E13:F13" name="Range6"/>
    <protectedRange sqref="C9 G9" name="Range2_1"/>
    <protectedRange sqref="A87:D87" name="Range5_1"/>
    <protectedRange sqref="E87:I87" name="Range5_1_1"/>
    <protectedRange sqref="B78:D78" name="Range3_1"/>
    <protectedRange sqref="B15:D77" name="Range3_3"/>
    <protectedRange sqref="C8 G8" name="Range2_1_1"/>
    <protectedRange sqref="C10" name="Range2_1_2"/>
    <protectedRange sqref="F90" name="Range2_1_3"/>
  </protectedRanges>
  <mergeCells count="28">
    <mergeCell ref="A4:D4"/>
    <mergeCell ref="A1:D1"/>
    <mergeCell ref="E1:I1"/>
    <mergeCell ref="A2:D2"/>
    <mergeCell ref="E2:I2"/>
    <mergeCell ref="A3:D3"/>
    <mergeCell ref="I12:I13"/>
    <mergeCell ref="A6:I6"/>
    <mergeCell ref="A8:B8"/>
    <mergeCell ref="C8:D8"/>
    <mergeCell ref="E8:F8"/>
    <mergeCell ref="A9:B9"/>
    <mergeCell ref="C9:D9"/>
    <mergeCell ref="E9:F9"/>
    <mergeCell ref="A10:B10"/>
    <mergeCell ref="C10:D10"/>
    <mergeCell ref="A12:A13"/>
    <mergeCell ref="B12:B13"/>
    <mergeCell ref="C12:D13"/>
    <mergeCell ref="G12:H12"/>
    <mergeCell ref="F92:H92"/>
    <mergeCell ref="A86:C86"/>
    <mergeCell ref="E86:I86"/>
    <mergeCell ref="C14:D14"/>
    <mergeCell ref="A82:C82"/>
    <mergeCell ref="A83:C83"/>
    <mergeCell ref="E85:I85"/>
    <mergeCell ref="B91:C91"/>
  </mergeCells>
  <conditionalFormatting sqref="H15:H79">
    <cfRule type="cellIs" dxfId="15" priority="2" stopIfTrue="1" operator="equal">
      <formula>"F"</formula>
    </cfRule>
  </conditionalFormatting>
  <conditionalFormatting sqref="G15:G79">
    <cfRule type="expression" dxfId="14" priority="1" stopIfTrue="1">
      <formula>MAX(#REF!)&lt;4</formula>
    </cfRule>
  </conditionalFormatting>
  <pageMargins left="0.28125" right="1.0416666666666701E-2" top="0.15468750000000001" bottom="0.104166666666667" header="0.3" footer="0.3"/>
  <pageSetup scale="9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89"/>
  <sheetViews>
    <sheetView zoomScaleNormal="100" workbookViewId="0">
      <selection activeCell="E75" sqref="E75"/>
    </sheetView>
  </sheetViews>
  <sheetFormatPr defaultRowHeight="15"/>
  <cols>
    <col min="2" max="2" width="14.140625" customWidth="1"/>
    <col min="3" max="3" width="22.5703125" customWidth="1"/>
  </cols>
  <sheetData>
    <row r="1" spans="1:9" ht="15.75">
      <c r="A1" s="83"/>
      <c r="B1" s="83"/>
      <c r="C1" s="83"/>
      <c r="D1" s="83"/>
      <c r="E1" s="83" t="s">
        <v>1</v>
      </c>
      <c r="F1" s="83"/>
      <c r="G1" s="83"/>
      <c r="H1" s="83"/>
      <c r="I1" s="83"/>
    </row>
    <row r="2" spans="1:9" ht="15.75">
      <c r="A2" s="83" t="s">
        <v>2</v>
      </c>
      <c r="B2" s="83"/>
      <c r="C2" s="83"/>
      <c r="D2" s="83"/>
      <c r="E2" s="98" t="s">
        <v>3</v>
      </c>
      <c r="F2" s="98"/>
      <c r="G2" s="98"/>
      <c r="H2" s="98"/>
      <c r="I2" s="98"/>
    </row>
    <row r="3" spans="1:9" ht="15.75">
      <c r="A3" s="83" t="s">
        <v>4</v>
      </c>
      <c r="B3" s="83"/>
      <c r="C3" s="83"/>
      <c r="D3" s="83"/>
      <c r="E3" s="1"/>
      <c r="F3" s="1"/>
      <c r="G3" s="1"/>
      <c r="H3" s="1"/>
      <c r="I3" s="1"/>
    </row>
    <row r="4" spans="1:9" ht="15.75">
      <c r="A4" s="83" t="s">
        <v>23</v>
      </c>
      <c r="B4" s="83"/>
      <c r="C4" s="83"/>
      <c r="D4" s="83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86" t="s">
        <v>5</v>
      </c>
      <c r="B6" s="86"/>
      <c r="C6" s="86"/>
      <c r="D6" s="86"/>
      <c r="E6" s="86"/>
      <c r="F6" s="86"/>
      <c r="G6" s="86"/>
      <c r="H6" s="86"/>
      <c r="I6" s="86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87" t="s">
        <v>6</v>
      </c>
      <c r="B8" s="87"/>
      <c r="C8" s="87" t="s">
        <v>1173</v>
      </c>
      <c r="D8" s="87"/>
      <c r="E8" s="87" t="s">
        <v>7</v>
      </c>
      <c r="F8" s="87"/>
      <c r="G8" s="3">
        <v>2</v>
      </c>
      <c r="H8" s="3"/>
      <c r="I8" s="3"/>
    </row>
    <row r="9" spans="1:9" ht="15.75">
      <c r="A9" s="87" t="s">
        <v>8</v>
      </c>
      <c r="B9" s="87"/>
      <c r="C9" s="87" t="s">
        <v>568</v>
      </c>
      <c r="D9" s="87"/>
      <c r="E9" s="87" t="s">
        <v>9</v>
      </c>
      <c r="F9" s="87"/>
      <c r="G9" s="3" t="s">
        <v>1176</v>
      </c>
      <c r="H9" s="3"/>
      <c r="I9" s="3"/>
    </row>
    <row r="10" spans="1:9" ht="15.75">
      <c r="A10" s="87" t="s">
        <v>10</v>
      </c>
      <c r="B10" s="87"/>
      <c r="C10" s="87" t="s">
        <v>1174</v>
      </c>
      <c r="D10" s="87"/>
      <c r="E10" s="19" t="s">
        <v>832</v>
      </c>
      <c r="F10" s="4"/>
      <c r="G10" s="4" t="s">
        <v>1175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8" t="s">
        <v>11</v>
      </c>
      <c r="B12" s="90" t="s">
        <v>12</v>
      </c>
      <c r="C12" s="92" t="s">
        <v>13</v>
      </c>
      <c r="D12" s="93"/>
      <c r="E12" s="5" t="s">
        <v>14</v>
      </c>
      <c r="F12" s="5" t="s">
        <v>15</v>
      </c>
      <c r="G12" s="96" t="s">
        <v>16</v>
      </c>
      <c r="H12" s="97"/>
      <c r="I12" s="84" t="s">
        <v>17</v>
      </c>
    </row>
    <row r="13" spans="1:9" ht="15.75">
      <c r="A13" s="89"/>
      <c r="B13" s="91"/>
      <c r="C13" s="94"/>
      <c r="D13" s="95"/>
      <c r="E13" s="6">
        <v>0.3</v>
      </c>
      <c r="F13" s="6">
        <v>0.7</v>
      </c>
      <c r="G13" s="7" t="s">
        <v>18</v>
      </c>
      <c r="H13" s="7" t="s">
        <v>19</v>
      </c>
      <c r="I13" s="85"/>
    </row>
    <row r="14" spans="1:9" ht="15.75">
      <c r="A14" s="8">
        <v>1</v>
      </c>
      <c r="B14" s="23">
        <v>2</v>
      </c>
      <c r="C14" s="90">
        <v>3</v>
      </c>
      <c r="D14" s="90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4">
        <v>1</v>
      </c>
      <c r="B15" s="33" t="s">
        <v>569</v>
      </c>
      <c r="C15" s="36" t="s">
        <v>570</v>
      </c>
      <c r="D15" s="37" t="s">
        <v>80</v>
      </c>
      <c r="E15" s="26">
        <v>0</v>
      </c>
      <c r="F15" s="9"/>
      <c r="G15" s="28">
        <f>E15*$E$13+F15*$F$13</f>
        <v>0</v>
      </c>
      <c r="H15" s="10" t="str">
        <f>IF(G15&lt;4,"F",IF(G15&lt;=4.9,"D",IF(G15&lt;=5.4,"D+",IF(G15&lt;=5.9,"C",IF(G15&lt;=6.9,"C+",IF(G15&lt;=7.9,"B",IF(G15&lt;=8.4,"B+","A")))))))</f>
        <v>F</v>
      </c>
      <c r="I15" s="30"/>
    </row>
    <row r="16" spans="1:9" ht="16.5">
      <c r="A16" s="25">
        <v>2</v>
      </c>
      <c r="B16" s="34" t="s">
        <v>571</v>
      </c>
      <c r="C16" s="38" t="s">
        <v>572</v>
      </c>
      <c r="D16" s="39" t="s">
        <v>174</v>
      </c>
      <c r="E16" s="27">
        <v>8</v>
      </c>
      <c r="F16" s="11"/>
      <c r="G16" s="29">
        <f t="shared" ref="G16:G76" si="0">E16*$E$13+F16*$F$13</f>
        <v>2.4</v>
      </c>
      <c r="H16" s="43" t="str">
        <f t="shared" ref="H16:H76" si="1">IF(G16&lt;4,"F",IF(G16&lt;=4.9,"D",IF(G16&lt;=5.4,"D+",IF(G16&lt;=5.9,"C",IF(G16&lt;=6.9,"C+",IF(G16&lt;=7.9,"B",IF(G16&lt;=8.4,"B+","A")))))))</f>
        <v>F</v>
      </c>
      <c r="I16" s="31"/>
    </row>
    <row r="17" spans="1:9" ht="16.5">
      <c r="A17" s="25">
        <v>3</v>
      </c>
      <c r="B17" s="34" t="s">
        <v>573</v>
      </c>
      <c r="C17" s="38" t="s">
        <v>274</v>
      </c>
      <c r="D17" s="39" t="s">
        <v>46</v>
      </c>
      <c r="E17" s="27">
        <v>10</v>
      </c>
      <c r="F17" s="11"/>
      <c r="G17" s="29">
        <f t="shared" si="0"/>
        <v>3</v>
      </c>
      <c r="H17" s="43" t="str">
        <f t="shared" si="1"/>
        <v>F</v>
      </c>
      <c r="I17" s="31"/>
    </row>
    <row r="18" spans="1:9" ht="16.5">
      <c r="A18" s="25">
        <v>4</v>
      </c>
      <c r="B18" s="34" t="s">
        <v>574</v>
      </c>
      <c r="C18" s="38" t="s">
        <v>575</v>
      </c>
      <c r="D18" s="39" t="s">
        <v>167</v>
      </c>
      <c r="E18" s="27">
        <v>7</v>
      </c>
      <c r="F18" s="11"/>
      <c r="G18" s="29">
        <f t="shared" si="0"/>
        <v>2.1</v>
      </c>
      <c r="H18" s="43" t="str">
        <f t="shared" si="1"/>
        <v>F</v>
      </c>
      <c r="I18" s="31"/>
    </row>
    <row r="19" spans="1:9" ht="16.5">
      <c r="A19" s="25">
        <v>5</v>
      </c>
      <c r="B19" s="34" t="s">
        <v>576</v>
      </c>
      <c r="C19" s="38" t="s">
        <v>577</v>
      </c>
      <c r="D19" s="39" t="s">
        <v>91</v>
      </c>
      <c r="E19" s="27">
        <v>8</v>
      </c>
      <c r="F19" s="11"/>
      <c r="G19" s="29">
        <f t="shared" si="0"/>
        <v>2.4</v>
      </c>
      <c r="H19" s="43" t="str">
        <f t="shared" si="1"/>
        <v>F</v>
      </c>
      <c r="I19" s="31"/>
    </row>
    <row r="20" spans="1:9" ht="16.5">
      <c r="A20" s="25">
        <v>6</v>
      </c>
      <c r="B20" s="34" t="s">
        <v>578</v>
      </c>
      <c r="C20" s="38" t="s">
        <v>579</v>
      </c>
      <c r="D20" s="39" t="s">
        <v>52</v>
      </c>
      <c r="E20" s="27">
        <v>7</v>
      </c>
      <c r="F20" s="11"/>
      <c r="G20" s="29">
        <f t="shared" si="0"/>
        <v>2.1</v>
      </c>
      <c r="H20" s="43" t="str">
        <f t="shared" si="1"/>
        <v>F</v>
      </c>
      <c r="I20" s="31"/>
    </row>
    <row r="21" spans="1:9" ht="16.5">
      <c r="A21" s="25">
        <v>7</v>
      </c>
      <c r="B21" s="34" t="s">
        <v>580</v>
      </c>
      <c r="C21" s="38" t="s">
        <v>581</v>
      </c>
      <c r="D21" s="39" t="s">
        <v>52</v>
      </c>
      <c r="E21" s="27">
        <v>0</v>
      </c>
      <c r="F21" s="11"/>
      <c r="G21" s="29">
        <f t="shared" si="0"/>
        <v>0</v>
      </c>
      <c r="H21" s="43" t="str">
        <f t="shared" si="1"/>
        <v>F</v>
      </c>
      <c r="I21" s="31"/>
    </row>
    <row r="22" spans="1:9" ht="16.5">
      <c r="A22" s="25">
        <v>8</v>
      </c>
      <c r="B22" s="34" t="s">
        <v>582</v>
      </c>
      <c r="C22" s="38" t="s">
        <v>235</v>
      </c>
      <c r="D22" s="39" t="s">
        <v>52</v>
      </c>
      <c r="E22" s="27">
        <v>7</v>
      </c>
      <c r="F22" s="11"/>
      <c r="G22" s="29">
        <f t="shared" si="0"/>
        <v>2.1</v>
      </c>
      <c r="H22" s="43" t="str">
        <f t="shared" si="1"/>
        <v>F</v>
      </c>
      <c r="I22" s="31"/>
    </row>
    <row r="23" spans="1:9" ht="16.5">
      <c r="A23" s="25">
        <v>9</v>
      </c>
      <c r="B23" s="34" t="s">
        <v>583</v>
      </c>
      <c r="C23" s="38" t="s">
        <v>584</v>
      </c>
      <c r="D23" s="39" t="s">
        <v>52</v>
      </c>
      <c r="E23" s="27">
        <v>8</v>
      </c>
      <c r="F23" s="11"/>
      <c r="G23" s="29">
        <f t="shared" si="0"/>
        <v>2.4</v>
      </c>
      <c r="H23" s="43" t="str">
        <f t="shared" si="1"/>
        <v>F</v>
      </c>
      <c r="I23" s="31"/>
    </row>
    <row r="24" spans="1:9" ht="16.5">
      <c r="A24" s="25">
        <v>10</v>
      </c>
      <c r="B24" s="34" t="s">
        <v>585</v>
      </c>
      <c r="C24" s="38" t="s">
        <v>586</v>
      </c>
      <c r="D24" s="39" t="s">
        <v>587</v>
      </c>
      <c r="E24" s="27">
        <v>7</v>
      </c>
      <c r="F24" s="11"/>
      <c r="G24" s="29">
        <f t="shared" si="0"/>
        <v>2.1</v>
      </c>
      <c r="H24" s="43" t="str">
        <f t="shared" si="1"/>
        <v>F</v>
      </c>
      <c r="I24" s="31"/>
    </row>
    <row r="25" spans="1:9" ht="16.5">
      <c r="A25" s="25">
        <v>11</v>
      </c>
      <c r="B25" s="34" t="s">
        <v>588</v>
      </c>
      <c r="C25" s="38" t="s">
        <v>589</v>
      </c>
      <c r="D25" s="39" t="s">
        <v>92</v>
      </c>
      <c r="E25" s="27">
        <v>9</v>
      </c>
      <c r="F25" s="11"/>
      <c r="G25" s="29">
        <f t="shared" si="0"/>
        <v>2.6999999999999997</v>
      </c>
      <c r="H25" s="43" t="str">
        <f t="shared" si="1"/>
        <v>F</v>
      </c>
      <c r="I25" s="31"/>
    </row>
    <row r="26" spans="1:9" ht="16.5">
      <c r="A26" s="25">
        <v>12</v>
      </c>
      <c r="B26" s="34" t="s">
        <v>590</v>
      </c>
      <c r="C26" s="38" t="s">
        <v>168</v>
      </c>
      <c r="D26" s="39" t="s">
        <v>93</v>
      </c>
      <c r="E26" s="27">
        <v>7</v>
      </c>
      <c r="F26" s="11"/>
      <c r="G26" s="29">
        <f t="shared" si="0"/>
        <v>2.1</v>
      </c>
      <c r="H26" s="43" t="str">
        <f t="shared" si="1"/>
        <v>F</v>
      </c>
      <c r="I26" s="31"/>
    </row>
    <row r="27" spans="1:9" ht="16.5">
      <c r="A27" s="25">
        <v>13</v>
      </c>
      <c r="B27" s="34" t="s">
        <v>591</v>
      </c>
      <c r="C27" s="38" t="s">
        <v>154</v>
      </c>
      <c r="D27" s="39" t="s">
        <v>55</v>
      </c>
      <c r="E27" s="27">
        <v>8</v>
      </c>
      <c r="F27" s="11"/>
      <c r="G27" s="29">
        <f t="shared" si="0"/>
        <v>2.4</v>
      </c>
      <c r="H27" s="43" t="str">
        <f t="shared" si="1"/>
        <v>F</v>
      </c>
      <c r="I27" s="31"/>
    </row>
    <row r="28" spans="1:9" ht="16.5">
      <c r="A28" s="25">
        <v>14</v>
      </c>
      <c r="B28" s="34" t="s">
        <v>592</v>
      </c>
      <c r="C28" s="38" t="s">
        <v>168</v>
      </c>
      <c r="D28" s="39" t="s">
        <v>124</v>
      </c>
      <c r="E28" s="27">
        <v>7</v>
      </c>
      <c r="F28" s="11"/>
      <c r="G28" s="29">
        <f t="shared" si="0"/>
        <v>2.1</v>
      </c>
      <c r="H28" s="43" t="str">
        <f t="shared" si="1"/>
        <v>F</v>
      </c>
      <c r="I28" s="31"/>
    </row>
    <row r="29" spans="1:9" ht="16.5">
      <c r="A29" s="25">
        <v>15</v>
      </c>
      <c r="B29" s="34" t="s">
        <v>593</v>
      </c>
      <c r="C29" s="38" t="s">
        <v>594</v>
      </c>
      <c r="D29" s="39" t="s">
        <v>125</v>
      </c>
      <c r="E29" s="27">
        <v>9</v>
      </c>
      <c r="F29" s="11"/>
      <c r="G29" s="29">
        <f t="shared" si="0"/>
        <v>2.6999999999999997</v>
      </c>
      <c r="H29" s="43" t="str">
        <f t="shared" si="1"/>
        <v>F</v>
      </c>
      <c r="I29" s="31"/>
    </row>
    <row r="30" spans="1:9" ht="16.5">
      <c r="A30" s="25">
        <v>16</v>
      </c>
      <c r="B30" s="34" t="s">
        <v>595</v>
      </c>
      <c r="C30" s="38" t="s">
        <v>596</v>
      </c>
      <c r="D30" s="39" t="s">
        <v>597</v>
      </c>
      <c r="E30" s="27">
        <v>0</v>
      </c>
      <c r="F30" s="11"/>
      <c r="G30" s="29">
        <f t="shared" si="0"/>
        <v>0</v>
      </c>
      <c r="H30" s="43" t="str">
        <f t="shared" si="1"/>
        <v>F</v>
      </c>
      <c r="I30" s="31"/>
    </row>
    <row r="31" spans="1:9" ht="16.5">
      <c r="A31" s="25">
        <v>17</v>
      </c>
      <c r="B31" s="34" t="s">
        <v>598</v>
      </c>
      <c r="C31" s="38" t="s">
        <v>599</v>
      </c>
      <c r="D31" s="39" t="s">
        <v>58</v>
      </c>
      <c r="E31" s="27">
        <v>0</v>
      </c>
      <c r="F31" s="11"/>
      <c r="G31" s="29">
        <f t="shared" si="0"/>
        <v>0</v>
      </c>
      <c r="H31" s="43" t="str">
        <f t="shared" si="1"/>
        <v>F</v>
      </c>
      <c r="I31" s="31"/>
    </row>
    <row r="32" spans="1:9" ht="16.5">
      <c r="A32" s="25">
        <v>18</v>
      </c>
      <c r="B32" s="34" t="s">
        <v>600</v>
      </c>
      <c r="C32" s="38" t="s">
        <v>601</v>
      </c>
      <c r="D32" s="39" t="s">
        <v>126</v>
      </c>
      <c r="E32" s="27">
        <v>8</v>
      </c>
      <c r="F32" s="11"/>
      <c r="G32" s="29">
        <f t="shared" si="0"/>
        <v>2.4</v>
      </c>
      <c r="H32" s="43" t="str">
        <f t="shared" si="1"/>
        <v>F</v>
      </c>
      <c r="I32" s="31"/>
    </row>
    <row r="33" spans="1:11" ht="16.5">
      <c r="A33" s="25">
        <v>19</v>
      </c>
      <c r="B33" s="34" t="s">
        <v>602</v>
      </c>
      <c r="C33" s="38" t="s">
        <v>72</v>
      </c>
      <c r="D33" s="39" t="s">
        <v>126</v>
      </c>
      <c r="E33" s="27">
        <v>7</v>
      </c>
      <c r="F33" s="11"/>
      <c r="G33" s="29">
        <f t="shared" si="0"/>
        <v>2.1</v>
      </c>
      <c r="H33" s="43" t="str">
        <f t="shared" si="1"/>
        <v>F</v>
      </c>
      <c r="I33" s="31"/>
    </row>
    <row r="34" spans="1:11" ht="16.5">
      <c r="A34" s="25">
        <v>20</v>
      </c>
      <c r="B34" s="34" t="s">
        <v>603</v>
      </c>
      <c r="C34" s="38" t="s">
        <v>70</v>
      </c>
      <c r="D34" s="39" t="s">
        <v>127</v>
      </c>
      <c r="E34" s="27">
        <v>7</v>
      </c>
      <c r="F34" s="11"/>
      <c r="G34" s="29">
        <f t="shared" si="0"/>
        <v>2.1</v>
      </c>
      <c r="H34" s="43" t="str">
        <f t="shared" si="1"/>
        <v>F</v>
      </c>
      <c r="I34" s="31"/>
    </row>
    <row r="35" spans="1:11" ht="16.5">
      <c r="A35" s="25">
        <v>21</v>
      </c>
      <c r="B35" s="34" t="s">
        <v>604</v>
      </c>
      <c r="C35" s="38" t="s">
        <v>191</v>
      </c>
      <c r="D35" s="39" t="s">
        <v>60</v>
      </c>
      <c r="E35" s="27">
        <v>10</v>
      </c>
      <c r="F35" s="11"/>
      <c r="G35" s="29">
        <f t="shared" si="0"/>
        <v>3</v>
      </c>
      <c r="H35" s="43" t="str">
        <f t="shared" si="1"/>
        <v>F</v>
      </c>
      <c r="I35" s="31"/>
    </row>
    <row r="36" spans="1:11" ht="16.5">
      <c r="A36" s="25">
        <v>22</v>
      </c>
      <c r="B36" s="34" t="s">
        <v>605</v>
      </c>
      <c r="C36" s="38" t="s">
        <v>606</v>
      </c>
      <c r="D36" s="39" t="s">
        <v>158</v>
      </c>
      <c r="E36" s="27">
        <v>9</v>
      </c>
      <c r="F36" s="11"/>
      <c r="G36" s="29">
        <f t="shared" si="0"/>
        <v>2.6999999999999997</v>
      </c>
      <c r="H36" s="43" t="str">
        <f t="shared" si="1"/>
        <v>F</v>
      </c>
      <c r="I36" s="31"/>
    </row>
    <row r="37" spans="1:11" ht="16.5">
      <c r="A37" s="25">
        <v>23</v>
      </c>
      <c r="B37" s="34" t="s">
        <v>607</v>
      </c>
      <c r="C37" s="38" t="s">
        <v>608</v>
      </c>
      <c r="D37" s="39" t="s">
        <v>158</v>
      </c>
      <c r="E37" s="27">
        <v>9</v>
      </c>
      <c r="F37" s="11"/>
      <c r="G37" s="29">
        <f t="shared" si="0"/>
        <v>2.6999999999999997</v>
      </c>
      <c r="H37" s="43" t="str">
        <f t="shared" si="1"/>
        <v>F</v>
      </c>
      <c r="I37" s="31"/>
    </row>
    <row r="38" spans="1:11" ht="16.5">
      <c r="A38" s="25">
        <v>24</v>
      </c>
      <c r="B38" s="34" t="s">
        <v>609</v>
      </c>
      <c r="C38" s="38" t="s">
        <v>610</v>
      </c>
      <c r="D38" s="39" t="s">
        <v>158</v>
      </c>
      <c r="E38" s="27">
        <v>8</v>
      </c>
      <c r="F38" s="11"/>
      <c r="G38" s="29">
        <f t="shared" si="0"/>
        <v>2.4</v>
      </c>
      <c r="H38" s="43" t="str">
        <f t="shared" si="1"/>
        <v>F</v>
      </c>
      <c r="I38" s="31"/>
      <c r="K38" t="s">
        <v>262</v>
      </c>
    </row>
    <row r="39" spans="1:11" ht="16.5">
      <c r="A39" s="25">
        <v>25</v>
      </c>
      <c r="B39" s="34" t="s">
        <v>611</v>
      </c>
      <c r="C39" s="38" t="s">
        <v>612</v>
      </c>
      <c r="D39" s="39" t="s">
        <v>158</v>
      </c>
      <c r="E39" s="27">
        <v>0</v>
      </c>
      <c r="F39" s="11"/>
      <c r="G39" s="29">
        <f t="shared" si="0"/>
        <v>0</v>
      </c>
      <c r="H39" s="43" t="str">
        <f t="shared" si="1"/>
        <v>F</v>
      </c>
      <c r="I39" s="31"/>
    </row>
    <row r="40" spans="1:11" ht="16.5">
      <c r="A40" s="25">
        <v>26</v>
      </c>
      <c r="B40" s="34" t="s">
        <v>613</v>
      </c>
      <c r="C40" s="38" t="s">
        <v>614</v>
      </c>
      <c r="D40" s="39" t="s">
        <v>615</v>
      </c>
      <c r="E40" s="27">
        <v>7</v>
      </c>
      <c r="F40" s="11"/>
      <c r="G40" s="29">
        <f t="shared" si="0"/>
        <v>2.1</v>
      </c>
      <c r="H40" s="43" t="str">
        <f t="shared" si="1"/>
        <v>F</v>
      </c>
      <c r="I40" s="31"/>
    </row>
    <row r="41" spans="1:11" ht="16.5">
      <c r="A41" s="25">
        <v>27</v>
      </c>
      <c r="B41" s="34" t="s">
        <v>616</v>
      </c>
      <c r="C41" s="38" t="s">
        <v>617</v>
      </c>
      <c r="D41" s="39" t="s">
        <v>618</v>
      </c>
      <c r="E41" s="27">
        <v>10</v>
      </c>
      <c r="F41" s="11"/>
      <c r="G41" s="29">
        <f t="shared" si="0"/>
        <v>3</v>
      </c>
      <c r="H41" s="43" t="str">
        <f t="shared" si="1"/>
        <v>F</v>
      </c>
      <c r="I41" s="31"/>
    </row>
    <row r="42" spans="1:11" ht="16.5">
      <c r="A42" s="25">
        <v>28</v>
      </c>
      <c r="B42" s="34" t="s">
        <v>619</v>
      </c>
      <c r="C42" s="38" t="s">
        <v>109</v>
      </c>
      <c r="D42" s="39" t="s">
        <v>217</v>
      </c>
      <c r="E42" s="27">
        <v>8</v>
      </c>
      <c r="F42" s="11"/>
      <c r="G42" s="29">
        <f t="shared" si="0"/>
        <v>2.4</v>
      </c>
      <c r="H42" s="43" t="str">
        <f t="shared" si="1"/>
        <v>F</v>
      </c>
      <c r="I42" s="31"/>
    </row>
    <row r="43" spans="1:11" ht="16.5">
      <c r="A43" s="25">
        <v>29</v>
      </c>
      <c r="B43" s="34" t="s">
        <v>620</v>
      </c>
      <c r="C43" s="38" t="s">
        <v>621</v>
      </c>
      <c r="D43" s="39" t="s">
        <v>97</v>
      </c>
      <c r="E43" s="27">
        <v>9</v>
      </c>
      <c r="F43" s="11"/>
      <c r="G43" s="29">
        <f t="shared" si="0"/>
        <v>2.6999999999999997</v>
      </c>
      <c r="H43" s="43" t="str">
        <f t="shared" si="1"/>
        <v>F</v>
      </c>
      <c r="I43" s="31"/>
    </row>
    <row r="44" spans="1:11" ht="16.5">
      <c r="A44" s="25">
        <v>30</v>
      </c>
      <c r="B44" s="34" t="s">
        <v>622</v>
      </c>
      <c r="C44" s="38" t="s">
        <v>231</v>
      </c>
      <c r="D44" s="39" t="s">
        <v>98</v>
      </c>
      <c r="E44" s="27">
        <v>8</v>
      </c>
      <c r="F44" s="11"/>
      <c r="G44" s="29">
        <f t="shared" si="0"/>
        <v>2.4</v>
      </c>
      <c r="H44" s="43" t="str">
        <f t="shared" si="1"/>
        <v>F</v>
      </c>
      <c r="I44" s="31"/>
    </row>
    <row r="45" spans="1:11" ht="16.5">
      <c r="A45" s="25">
        <v>31</v>
      </c>
      <c r="B45" s="34" t="s">
        <v>623</v>
      </c>
      <c r="C45" s="38" t="s">
        <v>624</v>
      </c>
      <c r="D45" s="39" t="s">
        <v>66</v>
      </c>
      <c r="E45" s="27">
        <v>9</v>
      </c>
      <c r="F45" s="11"/>
      <c r="G45" s="29">
        <f t="shared" si="0"/>
        <v>2.6999999999999997</v>
      </c>
      <c r="H45" s="43" t="str">
        <f t="shared" si="1"/>
        <v>F</v>
      </c>
      <c r="I45" s="31"/>
    </row>
    <row r="46" spans="1:11" ht="16.5">
      <c r="A46" s="25">
        <v>32</v>
      </c>
      <c r="B46" s="34" t="s">
        <v>625</v>
      </c>
      <c r="C46" s="38" t="s">
        <v>238</v>
      </c>
      <c r="D46" s="39" t="s">
        <v>66</v>
      </c>
      <c r="E46" s="27">
        <v>8</v>
      </c>
      <c r="F46" s="11"/>
      <c r="G46" s="29">
        <f t="shared" si="0"/>
        <v>2.4</v>
      </c>
      <c r="H46" s="43" t="str">
        <f t="shared" si="1"/>
        <v>F</v>
      </c>
      <c r="I46" s="31"/>
    </row>
    <row r="47" spans="1:11" ht="16.5">
      <c r="A47" s="25">
        <v>33</v>
      </c>
      <c r="B47" s="34" t="s">
        <v>626</v>
      </c>
      <c r="C47" s="38" t="s">
        <v>627</v>
      </c>
      <c r="D47" s="39" t="s">
        <v>179</v>
      </c>
      <c r="E47" s="27">
        <v>9</v>
      </c>
      <c r="F47" s="11"/>
      <c r="G47" s="29">
        <f t="shared" si="0"/>
        <v>2.6999999999999997</v>
      </c>
      <c r="H47" s="43" t="str">
        <f t="shared" si="1"/>
        <v>F</v>
      </c>
      <c r="I47" s="31"/>
    </row>
    <row r="48" spans="1:11" ht="16.5">
      <c r="A48" s="25">
        <v>34</v>
      </c>
      <c r="B48" s="34" t="s">
        <v>628</v>
      </c>
      <c r="C48" s="38" t="s">
        <v>629</v>
      </c>
      <c r="D48" s="39" t="s">
        <v>147</v>
      </c>
      <c r="E48" s="27">
        <v>7</v>
      </c>
      <c r="F48" s="11"/>
      <c r="G48" s="29">
        <f t="shared" si="0"/>
        <v>2.1</v>
      </c>
      <c r="H48" s="43" t="str">
        <f t="shared" si="1"/>
        <v>F</v>
      </c>
      <c r="I48" s="31"/>
    </row>
    <row r="49" spans="1:9" ht="16.5">
      <c r="A49" s="25">
        <v>35</v>
      </c>
      <c r="B49" s="34" t="s">
        <v>630</v>
      </c>
      <c r="C49" s="38" t="s">
        <v>453</v>
      </c>
      <c r="D49" s="39" t="s">
        <v>129</v>
      </c>
      <c r="E49" s="27">
        <v>7</v>
      </c>
      <c r="F49" s="11"/>
      <c r="G49" s="29">
        <f t="shared" si="0"/>
        <v>2.1</v>
      </c>
      <c r="H49" s="43" t="str">
        <f t="shared" si="1"/>
        <v>F</v>
      </c>
      <c r="I49" s="31"/>
    </row>
    <row r="50" spans="1:9" ht="16.5">
      <c r="A50" s="25">
        <v>36</v>
      </c>
      <c r="B50" s="34" t="s">
        <v>631</v>
      </c>
      <c r="C50" s="38" t="s">
        <v>28</v>
      </c>
      <c r="D50" s="39" t="s">
        <v>129</v>
      </c>
      <c r="E50" s="27">
        <v>0</v>
      </c>
      <c r="F50" s="11"/>
      <c r="G50" s="29">
        <f t="shared" si="0"/>
        <v>0</v>
      </c>
      <c r="H50" s="43" t="str">
        <f t="shared" si="1"/>
        <v>F</v>
      </c>
      <c r="I50" s="31"/>
    </row>
    <row r="51" spans="1:9" ht="16.5">
      <c r="A51" s="25">
        <v>37</v>
      </c>
      <c r="B51" s="34" t="s">
        <v>632</v>
      </c>
      <c r="C51" s="38" t="s">
        <v>186</v>
      </c>
      <c r="D51" s="39" t="s">
        <v>226</v>
      </c>
      <c r="E51" s="27">
        <v>7</v>
      </c>
      <c r="F51" s="11"/>
      <c r="G51" s="29">
        <f t="shared" si="0"/>
        <v>2.1</v>
      </c>
      <c r="H51" s="43" t="str">
        <f t="shared" si="1"/>
        <v>F</v>
      </c>
      <c r="I51" s="31"/>
    </row>
    <row r="52" spans="1:9" ht="16.5">
      <c r="A52" s="25">
        <v>38</v>
      </c>
      <c r="B52" s="34" t="s">
        <v>633</v>
      </c>
      <c r="C52" s="38" t="s">
        <v>78</v>
      </c>
      <c r="D52" s="39" t="s">
        <v>160</v>
      </c>
      <c r="E52" s="27">
        <v>10</v>
      </c>
      <c r="F52" s="11"/>
      <c r="G52" s="29">
        <f t="shared" si="0"/>
        <v>3</v>
      </c>
      <c r="H52" s="43" t="str">
        <f t="shared" si="1"/>
        <v>F</v>
      </c>
      <c r="I52" s="31"/>
    </row>
    <row r="53" spans="1:9" ht="16.5">
      <c r="A53" s="25">
        <v>39</v>
      </c>
      <c r="B53" s="34" t="s">
        <v>634</v>
      </c>
      <c r="C53" s="38" t="s">
        <v>635</v>
      </c>
      <c r="D53" s="39" t="s">
        <v>636</v>
      </c>
      <c r="E53" s="27">
        <v>10</v>
      </c>
      <c r="F53" s="11"/>
      <c r="G53" s="29">
        <f t="shared" si="0"/>
        <v>3</v>
      </c>
      <c r="H53" s="43" t="str">
        <f t="shared" si="1"/>
        <v>F</v>
      </c>
      <c r="I53" s="31"/>
    </row>
    <row r="54" spans="1:9" ht="16.5">
      <c r="A54" s="25">
        <v>40</v>
      </c>
      <c r="B54" s="34" t="s">
        <v>637</v>
      </c>
      <c r="C54" s="38" t="s">
        <v>638</v>
      </c>
      <c r="D54" s="39" t="s">
        <v>205</v>
      </c>
      <c r="E54" s="27">
        <v>8</v>
      </c>
      <c r="F54" s="11"/>
      <c r="G54" s="29">
        <f t="shared" si="0"/>
        <v>2.4</v>
      </c>
      <c r="H54" s="43" t="str">
        <f t="shared" si="1"/>
        <v>F</v>
      </c>
      <c r="I54" s="31"/>
    </row>
    <row r="55" spans="1:9" ht="16.5">
      <c r="A55" s="25">
        <v>41</v>
      </c>
      <c r="B55" s="34" t="s">
        <v>639</v>
      </c>
      <c r="C55" s="38" t="s">
        <v>640</v>
      </c>
      <c r="D55" s="39" t="s">
        <v>110</v>
      </c>
      <c r="E55" s="27">
        <v>7</v>
      </c>
      <c r="F55" s="11"/>
      <c r="G55" s="29">
        <f t="shared" si="0"/>
        <v>2.1</v>
      </c>
      <c r="H55" s="43" t="str">
        <f t="shared" si="1"/>
        <v>F</v>
      </c>
      <c r="I55" s="31"/>
    </row>
    <row r="56" spans="1:9" ht="16.5">
      <c r="A56" s="25">
        <v>42</v>
      </c>
      <c r="B56" s="34" t="s">
        <v>641</v>
      </c>
      <c r="C56" s="38" t="s">
        <v>114</v>
      </c>
      <c r="D56" s="39" t="s">
        <v>110</v>
      </c>
      <c r="E56" s="27">
        <v>8</v>
      </c>
      <c r="F56" s="11"/>
      <c r="G56" s="29">
        <f t="shared" si="0"/>
        <v>2.4</v>
      </c>
      <c r="H56" s="43" t="str">
        <f t="shared" si="1"/>
        <v>F</v>
      </c>
      <c r="I56" s="31"/>
    </row>
    <row r="57" spans="1:9" ht="16.5">
      <c r="A57" s="25">
        <v>43</v>
      </c>
      <c r="B57" s="34" t="s">
        <v>642</v>
      </c>
      <c r="C57" s="38" t="s">
        <v>235</v>
      </c>
      <c r="D57" s="39" t="s">
        <v>110</v>
      </c>
      <c r="E57" s="27">
        <v>10</v>
      </c>
      <c r="F57" s="11"/>
      <c r="G57" s="29">
        <f t="shared" si="0"/>
        <v>3</v>
      </c>
      <c r="H57" s="43" t="str">
        <f t="shared" si="1"/>
        <v>F</v>
      </c>
      <c r="I57" s="31"/>
    </row>
    <row r="58" spans="1:9" ht="16.5">
      <c r="A58" s="25">
        <v>44</v>
      </c>
      <c r="B58" s="34" t="s">
        <v>643</v>
      </c>
      <c r="C58" s="38" t="s">
        <v>644</v>
      </c>
      <c r="D58" s="39" t="s">
        <v>273</v>
      </c>
      <c r="E58" s="27">
        <v>9</v>
      </c>
      <c r="F58" s="11"/>
      <c r="G58" s="29">
        <f t="shared" si="0"/>
        <v>2.6999999999999997</v>
      </c>
      <c r="H58" s="43" t="str">
        <f t="shared" si="1"/>
        <v>F</v>
      </c>
      <c r="I58" s="31"/>
    </row>
    <row r="59" spans="1:9" ht="16.5">
      <c r="A59" s="25">
        <v>45</v>
      </c>
      <c r="B59" s="34" t="s">
        <v>645</v>
      </c>
      <c r="C59" s="38" t="s">
        <v>646</v>
      </c>
      <c r="D59" s="39" t="s">
        <v>187</v>
      </c>
      <c r="E59" s="27">
        <v>9</v>
      </c>
      <c r="F59" s="11"/>
      <c r="G59" s="29">
        <f t="shared" si="0"/>
        <v>2.6999999999999997</v>
      </c>
      <c r="H59" s="43" t="str">
        <f t="shared" si="1"/>
        <v>F</v>
      </c>
      <c r="I59" s="31"/>
    </row>
    <row r="60" spans="1:9" ht="16.5">
      <c r="A60" s="25">
        <v>46</v>
      </c>
      <c r="B60" s="34" t="s">
        <v>647</v>
      </c>
      <c r="C60" s="38" t="s">
        <v>146</v>
      </c>
      <c r="D60" s="39" t="s">
        <v>187</v>
      </c>
      <c r="E60" s="27">
        <v>8</v>
      </c>
      <c r="F60" s="11"/>
      <c r="G60" s="29">
        <f t="shared" si="0"/>
        <v>2.4</v>
      </c>
      <c r="H60" s="43" t="str">
        <f t="shared" si="1"/>
        <v>F</v>
      </c>
      <c r="I60" s="31"/>
    </row>
    <row r="61" spans="1:9" ht="16.5">
      <c r="A61" s="25">
        <v>47</v>
      </c>
      <c r="B61" s="34" t="s">
        <v>648</v>
      </c>
      <c r="C61" s="38" t="s">
        <v>649</v>
      </c>
      <c r="D61" s="39" t="s">
        <v>161</v>
      </c>
      <c r="E61" s="27">
        <v>7</v>
      </c>
      <c r="F61" s="11"/>
      <c r="G61" s="29">
        <f t="shared" si="0"/>
        <v>2.1</v>
      </c>
      <c r="H61" s="43" t="str">
        <f t="shared" si="1"/>
        <v>F</v>
      </c>
      <c r="I61" s="31"/>
    </row>
    <row r="62" spans="1:9" ht="16.5">
      <c r="A62" s="25">
        <v>48</v>
      </c>
      <c r="B62" s="34" t="s">
        <v>650</v>
      </c>
      <c r="C62" s="38" t="s">
        <v>651</v>
      </c>
      <c r="D62" s="39" t="s">
        <v>113</v>
      </c>
      <c r="E62" s="27">
        <v>7</v>
      </c>
      <c r="F62" s="11"/>
      <c r="G62" s="29">
        <f t="shared" si="0"/>
        <v>2.1</v>
      </c>
      <c r="H62" s="43" t="str">
        <f t="shared" si="1"/>
        <v>F</v>
      </c>
      <c r="I62" s="31"/>
    </row>
    <row r="63" spans="1:9" ht="16.5">
      <c r="A63" s="25">
        <v>49</v>
      </c>
      <c r="B63" s="34" t="s">
        <v>652</v>
      </c>
      <c r="C63" s="38" t="s">
        <v>653</v>
      </c>
      <c r="D63" s="39" t="s">
        <v>71</v>
      </c>
      <c r="E63" s="27">
        <v>0</v>
      </c>
      <c r="F63" s="11"/>
      <c r="G63" s="29">
        <f t="shared" si="0"/>
        <v>0</v>
      </c>
      <c r="H63" s="43" t="str">
        <f t="shared" si="1"/>
        <v>F</v>
      </c>
      <c r="I63" s="31"/>
    </row>
    <row r="64" spans="1:9" ht="16.5">
      <c r="A64" s="25">
        <v>50</v>
      </c>
      <c r="B64" s="34" t="s">
        <v>654</v>
      </c>
      <c r="C64" s="38" t="s">
        <v>136</v>
      </c>
      <c r="D64" s="39" t="s">
        <v>71</v>
      </c>
      <c r="E64" s="27">
        <v>10</v>
      </c>
      <c r="F64" s="11"/>
      <c r="G64" s="29">
        <f t="shared" si="0"/>
        <v>3</v>
      </c>
      <c r="H64" s="43" t="str">
        <f t="shared" si="1"/>
        <v>F</v>
      </c>
      <c r="I64" s="31"/>
    </row>
    <row r="65" spans="1:9" ht="16.5">
      <c r="A65" s="25">
        <v>51</v>
      </c>
      <c r="B65" s="34" t="s">
        <v>655</v>
      </c>
      <c r="C65" s="38" t="s">
        <v>86</v>
      </c>
      <c r="D65" s="39" t="s">
        <v>73</v>
      </c>
      <c r="E65" s="27">
        <v>7</v>
      </c>
      <c r="F65" s="11"/>
      <c r="G65" s="29">
        <f t="shared" si="0"/>
        <v>2.1</v>
      </c>
      <c r="H65" s="43" t="str">
        <f t="shared" si="1"/>
        <v>F</v>
      </c>
      <c r="I65" s="31"/>
    </row>
    <row r="66" spans="1:9" ht="16.5">
      <c r="A66" s="25">
        <v>52</v>
      </c>
      <c r="B66" s="34" t="s">
        <v>656</v>
      </c>
      <c r="C66" s="38" t="s">
        <v>247</v>
      </c>
      <c r="D66" s="39" t="s">
        <v>150</v>
      </c>
      <c r="E66" s="27">
        <v>7</v>
      </c>
      <c r="F66" s="11"/>
      <c r="G66" s="29">
        <f t="shared" si="0"/>
        <v>2.1</v>
      </c>
      <c r="H66" s="43" t="str">
        <f t="shared" si="1"/>
        <v>F</v>
      </c>
      <c r="I66" s="31"/>
    </row>
    <row r="67" spans="1:9" ht="16.5">
      <c r="A67" s="25">
        <v>53</v>
      </c>
      <c r="B67" s="34" t="s">
        <v>657</v>
      </c>
      <c r="C67" s="38" t="s">
        <v>225</v>
      </c>
      <c r="D67" s="39" t="s">
        <v>76</v>
      </c>
      <c r="E67" s="27">
        <v>7</v>
      </c>
      <c r="F67" s="11"/>
      <c r="G67" s="29">
        <f t="shared" si="0"/>
        <v>2.1</v>
      </c>
      <c r="H67" s="43" t="str">
        <f t="shared" si="1"/>
        <v>F</v>
      </c>
      <c r="I67" s="31"/>
    </row>
    <row r="68" spans="1:9" ht="16.5">
      <c r="A68" s="25">
        <v>54</v>
      </c>
      <c r="B68" s="34" t="s">
        <v>658</v>
      </c>
      <c r="C68" s="38" t="s">
        <v>659</v>
      </c>
      <c r="D68" s="39" t="s">
        <v>230</v>
      </c>
      <c r="E68" s="27">
        <v>8</v>
      </c>
      <c r="F68" s="11"/>
      <c r="G68" s="29">
        <f t="shared" si="0"/>
        <v>2.4</v>
      </c>
      <c r="H68" s="43" t="str">
        <f t="shared" si="1"/>
        <v>F</v>
      </c>
      <c r="I68" s="31"/>
    </row>
    <row r="69" spans="1:9" ht="16.5">
      <c r="A69" s="25">
        <v>55</v>
      </c>
      <c r="B69" s="34" t="s">
        <v>660</v>
      </c>
      <c r="C69" s="38" t="s">
        <v>661</v>
      </c>
      <c r="D69" s="39" t="s">
        <v>662</v>
      </c>
      <c r="E69" s="27">
        <v>7</v>
      </c>
      <c r="F69" s="11"/>
      <c r="G69" s="29">
        <f t="shared" si="0"/>
        <v>2.1</v>
      </c>
      <c r="H69" s="43" t="str">
        <f t="shared" si="1"/>
        <v>F</v>
      </c>
      <c r="I69" s="31"/>
    </row>
    <row r="70" spans="1:9" ht="16.5">
      <c r="A70" s="25">
        <v>56</v>
      </c>
      <c r="B70" s="34" t="s">
        <v>663</v>
      </c>
      <c r="C70" s="38" t="s">
        <v>664</v>
      </c>
      <c r="D70" s="39" t="s">
        <v>162</v>
      </c>
      <c r="E70" s="27">
        <v>0</v>
      </c>
      <c r="F70" s="11"/>
      <c r="G70" s="29">
        <f t="shared" si="0"/>
        <v>0</v>
      </c>
      <c r="H70" s="43" t="str">
        <f t="shared" si="1"/>
        <v>F</v>
      </c>
      <c r="I70" s="31"/>
    </row>
    <row r="71" spans="1:9" ht="16.5">
      <c r="A71" s="25">
        <v>57</v>
      </c>
      <c r="B71" s="34" t="s">
        <v>665</v>
      </c>
      <c r="C71" s="38" t="s">
        <v>255</v>
      </c>
      <c r="D71" s="39" t="s">
        <v>666</v>
      </c>
      <c r="E71" s="27">
        <v>7</v>
      </c>
      <c r="F71" s="11"/>
      <c r="G71" s="29">
        <f t="shared" si="0"/>
        <v>2.1</v>
      </c>
      <c r="H71" s="43" t="str">
        <f t="shared" si="1"/>
        <v>F</v>
      </c>
      <c r="I71" s="31"/>
    </row>
    <row r="72" spans="1:9" ht="16.5">
      <c r="A72" s="25">
        <v>58</v>
      </c>
      <c r="B72" s="34" t="s">
        <v>667</v>
      </c>
      <c r="C72" s="38" t="s">
        <v>48</v>
      </c>
      <c r="D72" s="39" t="s">
        <v>78</v>
      </c>
      <c r="E72" s="27">
        <v>7</v>
      </c>
      <c r="F72" s="11"/>
      <c r="G72" s="29">
        <f t="shared" si="0"/>
        <v>2.1</v>
      </c>
      <c r="H72" s="43" t="str">
        <f t="shared" si="1"/>
        <v>F</v>
      </c>
      <c r="I72" s="31"/>
    </row>
    <row r="73" spans="1:9" ht="16.5">
      <c r="A73" s="25">
        <v>59</v>
      </c>
      <c r="B73" s="34" t="s">
        <v>668</v>
      </c>
      <c r="C73" s="38" t="s">
        <v>669</v>
      </c>
      <c r="D73" s="39" t="s">
        <v>151</v>
      </c>
      <c r="E73" s="27">
        <v>8</v>
      </c>
      <c r="F73" s="11"/>
      <c r="G73" s="29">
        <f t="shared" si="0"/>
        <v>2.4</v>
      </c>
      <c r="H73" s="43" t="str">
        <f t="shared" si="1"/>
        <v>F</v>
      </c>
      <c r="I73" s="31"/>
    </row>
    <row r="74" spans="1:9" ht="16.5">
      <c r="A74" s="25">
        <v>60</v>
      </c>
      <c r="B74" s="34" t="s">
        <v>670</v>
      </c>
      <c r="C74" s="38" t="s">
        <v>671</v>
      </c>
      <c r="D74" s="39" t="s">
        <v>151</v>
      </c>
      <c r="E74" s="27">
        <v>9</v>
      </c>
      <c r="F74" s="11"/>
      <c r="G74" s="29">
        <f t="shared" si="0"/>
        <v>2.6999999999999997</v>
      </c>
      <c r="H74" s="43" t="str">
        <f t="shared" si="1"/>
        <v>F</v>
      </c>
      <c r="I74" s="31"/>
    </row>
    <row r="75" spans="1:9" ht="16.5">
      <c r="A75" s="25">
        <v>61</v>
      </c>
      <c r="B75" s="44"/>
      <c r="C75" s="46"/>
      <c r="D75" s="47"/>
      <c r="E75" s="27"/>
      <c r="F75" s="11"/>
      <c r="G75" s="29">
        <f t="shared" si="0"/>
        <v>0</v>
      </c>
      <c r="H75" s="43" t="str">
        <f t="shared" si="1"/>
        <v>F</v>
      </c>
      <c r="I75" s="31"/>
    </row>
    <row r="76" spans="1:9" ht="16.5">
      <c r="A76" s="32">
        <v>62</v>
      </c>
      <c r="B76" s="48"/>
      <c r="C76" s="52"/>
      <c r="D76" s="53"/>
      <c r="E76" s="35"/>
      <c r="F76" s="22"/>
      <c r="G76" s="41">
        <f t="shared" si="0"/>
        <v>0</v>
      </c>
      <c r="H76" s="51" t="str">
        <f t="shared" si="1"/>
        <v>F</v>
      </c>
      <c r="I76" s="42"/>
    </row>
    <row r="77" spans="1:9" ht="15.75">
      <c r="A77" s="1"/>
      <c r="B77" s="1"/>
      <c r="C77" s="1"/>
      <c r="D77" s="1"/>
      <c r="E77" s="1"/>
      <c r="F77" s="1"/>
      <c r="G77" s="1"/>
      <c r="H77" s="1"/>
      <c r="I77" s="1"/>
    </row>
    <row r="78" spans="1:9" ht="15.75">
      <c r="A78" s="12" t="str">
        <f>"Cộng danh sách gồm "</f>
        <v xml:space="preserve">Cộng danh sách gồm </v>
      </c>
      <c r="B78" s="12"/>
      <c r="C78" s="12"/>
      <c r="D78" s="13">
        <f>COUNTA(H15:H76)</f>
        <v>62</v>
      </c>
      <c r="E78" s="14">
        <v>1</v>
      </c>
      <c r="F78" s="15"/>
      <c r="G78" s="1"/>
      <c r="H78" s="1"/>
      <c r="I78" s="1"/>
    </row>
    <row r="79" spans="1:9" ht="15.75">
      <c r="A79" s="80" t="s">
        <v>20</v>
      </c>
      <c r="B79" s="80"/>
      <c r="C79" s="80"/>
      <c r="D79" s="16">
        <f>COUNTIF(G15:G76,"&gt;=5")</f>
        <v>0</v>
      </c>
      <c r="E79" s="17">
        <f>D79/D78</f>
        <v>0</v>
      </c>
      <c r="F79" s="18"/>
      <c r="G79" s="1"/>
      <c r="H79" s="1"/>
      <c r="I79" s="1"/>
    </row>
    <row r="80" spans="1:9" ht="15.75">
      <c r="A80" s="80" t="s">
        <v>21</v>
      </c>
      <c r="B80" s="80"/>
      <c r="C80" s="80"/>
      <c r="D80" s="16"/>
      <c r="E80" s="17">
        <f>D80/D78</f>
        <v>0</v>
      </c>
      <c r="F80" s="18"/>
      <c r="G80" s="1"/>
      <c r="H80" s="1"/>
      <c r="I80" s="1"/>
    </row>
    <row r="81" spans="1:9" ht="15.75">
      <c r="A81" s="19"/>
      <c r="B81" s="19"/>
      <c r="C81" s="4"/>
      <c r="D81" s="19"/>
      <c r="E81" s="3"/>
      <c r="F81" s="1"/>
      <c r="G81" s="1"/>
      <c r="H81" s="1"/>
      <c r="I81" s="1"/>
    </row>
    <row r="82" spans="1:9" ht="15.75">
      <c r="A82" s="1"/>
      <c r="B82" s="1"/>
      <c r="C82" s="1"/>
      <c r="D82" s="1"/>
      <c r="E82" s="81" t="str">
        <f ca="1">"TP. Hồ Chí Minh, ngày "&amp;  DAY(NOW())&amp;" tháng " &amp;MONTH(NOW())&amp;" năm "&amp;YEAR(NOW())</f>
        <v>TP. Hồ Chí Minh, ngày 4 tháng 12 năm 2016</v>
      </c>
      <c r="F82" s="81"/>
      <c r="G82" s="81"/>
      <c r="H82" s="81"/>
      <c r="I82" s="81"/>
    </row>
    <row r="83" spans="1:9" ht="15.75">
      <c r="A83" s="83" t="s">
        <v>264</v>
      </c>
      <c r="B83" s="83"/>
      <c r="C83" s="83"/>
      <c r="D83" s="1"/>
      <c r="E83" s="83" t="s">
        <v>22</v>
      </c>
      <c r="F83" s="83"/>
      <c r="G83" s="83"/>
      <c r="H83" s="83"/>
      <c r="I83" s="83"/>
    </row>
    <row r="84" spans="1:9" ht="15.75">
      <c r="A84" s="1"/>
      <c r="B84" s="1"/>
      <c r="C84" s="1"/>
      <c r="D84" s="1"/>
      <c r="E84" s="1"/>
      <c r="F84" s="1"/>
      <c r="G84" s="1"/>
      <c r="H84" s="1"/>
      <c r="I84" s="1"/>
    </row>
    <row r="87" spans="1:9" ht="15.75">
      <c r="F87" s="59" t="s">
        <v>1174</v>
      </c>
    </row>
    <row r="88" spans="1:9" ht="15.75">
      <c r="A88" s="20"/>
      <c r="B88" s="21"/>
      <c r="C88" s="21"/>
    </row>
    <row r="89" spans="1:9" ht="15.75">
      <c r="F89" s="82"/>
      <c r="G89" s="82"/>
      <c r="H89" s="82"/>
    </row>
  </sheetData>
  <protectedRanges>
    <protectedRange sqref="A84:D84" name="Range5"/>
    <protectedRange sqref="I15:I76" name="Range4"/>
    <protectedRange sqref="E15:F74 B75:F76" name="Range3"/>
    <protectedRange sqref="C9 G9" name="Range2"/>
    <protectedRange sqref="A4" name="Range1"/>
    <protectedRange sqref="E13:F13" name="Range6"/>
    <protectedRange sqref="E84:I84" name="Range5_1_1"/>
    <protectedRange sqref="B15:D74" name="Range3_3"/>
    <protectedRange sqref="C8 G8" name="Range2_1"/>
    <protectedRange sqref="C10" name="Range2_1_1"/>
    <protectedRange sqref="F87" name="Range2_1_3"/>
  </protectedRanges>
  <mergeCells count="27">
    <mergeCell ref="A4:D4"/>
    <mergeCell ref="A1:D1"/>
    <mergeCell ref="E1:I1"/>
    <mergeCell ref="A2:D2"/>
    <mergeCell ref="E2:I2"/>
    <mergeCell ref="A3:D3"/>
    <mergeCell ref="A79:C79"/>
    <mergeCell ref="I12:I13"/>
    <mergeCell ref="A6:I6"/>
    <mergeCell ref="A8:B8"/>
    <mergeCell ref="C8:D8"/>
    <mergeCell ref="E8:F8"/>
    <mergeCell ref="A9:B9"/>
    <mergeCell ref="C9:D9"/>
    <mergeCell ref="E9:F9"/>
    <mergeCell ref="A10:B10"/>
    <mergeCell ref="A12:A13"/>
    <mergeCell ref="B12:B13"/>
    <mergeCell ref="C12:D13"/>
    <mergeCell ref="G12:H12"/>
    <mergeCell ref="C14:D14"/>
    <mergeCell ref="C10:D10"/>
    <mergeCell ref="A80:C80"/>
    <mergeCell ref="E82:I82"/>
    <mergeCell ref="F89:H89"/>
    <mergeCell ref="A83:C83"/>
    <mergeCell ref="E83:I83"/>
  </mergeCells>
  <conditionalFormatting sqref="H15:H76">
    <cfRule type="cellIs" dxfId="13" priority="2" stopIfTrue="1" operator="equal">
      <formula>"F"</formula>
    </cfRule>
  </conditionalFormatting>
  <conditionalFormatting sqref="G15:G76">
    <cfRule type="expression" dxfId="12" priority="1" stopIfTrue="1">
      <formula>MAX(#REF!)&lt;4</formula>
    </cfRule>
  </conditionalFormatting>
  <pageMargins left="0.36458333333333298" right="5.2083333333333301E-2" top="0.75" bottom="0.25" header="0.3" footer="0.3"/>
  <pageSetup paperSize="9" scale="96" orientation="portrait" horizontalDpi="300" verticalDpi="300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79"/>
  <sheetViews>
    <sheetView tabSelected="1" topLeftCell="A35" zoomScaleNormal="100" workbookViewId="0">
      <selection activeCell="J47" sqref="J47"/>
    </sheetView>
  </sheetViews>
  <sheetFormatPr defaultRowHeight="15"/>
  <cols>
    <col min="2" max="2" width="15.42578125" customWidth="1"/>
    <col min="3" max="3" width="18.85546875" customWidth="1"/>
  </cols>
  <sheetData>
    <row r="1" spans="1:9" ht="15.75">
      <c r="A1" s="83" t="s">
        <v>0</v>
      </c>
      <c r="B1" s="83"/>
      <c r="C1" s="83"/>
      <c r="D1" s="83"/>
      <c r="E1" s="83" t="s">
        <v>1</v>
      </c>
      <c r="F1" s="83"/>
      <c r="G1" s="83"/>
      <c r="H1" s="83"/>
      <c r="I1" s="83"/>
    </row>
    <row r="2" spans="1:9" ht="15.75">
      <c r="A2" s="83" t="s">
        <v>2</v>
      </c>
      <c r="B2" s="83"/>
      <c r="C2" s="83"/>
      <c r="D2" s="83"/>
      <c r="E2" s="98" t="s">
        <v>3</v>
      </c>
      <c r="F2" s="98"/>
      <c r="G2" s="98"/>
      <c r="H2" s="98"/>
      <c r="I2" s="98"/>
    </row>
    <row r="3" spans="1:9" ht="15.75">
      <c r="A3" s="83" t="s">
        <v>4</v>
      </c>
      <c r="B3" s="83"/>
      <c r="C3" s="83"/>
      <c r="D3" s="83"/>
      <c r="E3" s="1"/>
      <c r="F3" s="1"/>
      <c r="G3" s="1"/>
      <c r="H3" s="1"/>
      <c r="I3" s="1"/>
    </row>
    <row r="4" spans="1:9" ht="15.75">
      <c r="A4" s="83" t="s">
        <v>23</v>
      </c>
      <c r="B4" s="83"/>
      <c r="C4" s="83"/>
      <c r="D4" s="83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86" t="s">
        <v>5</v>
      </c>
      <c r="B6" s="86"/>
      <c r="C6" s="86"/>
      <c r="D6" s="86"/>
      <c r="E6" s="86"/>
      <c r="F6" s="86"/>
      <c r="G6" s="86"/>
      <c r="H6" s="86"/>
      <c r="I6" s="86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87" t="s">
        <v>6</v>
      </c>
      <c r="B8" s="87"/>
      <c r="C8" s="87" t="s">
        <v>1173</v>
      </c>
      <c r="D8" s="87"/>
      <c r="E8" s="87" t="s">
        <v>7</v>
      </c>
      <c r="F8" s="87"/>
      <c r="G8" s="3">
        <v>2</v>
      </c>
      <c r="H8" s="3"/>
      <c r="I8" s="3"/>
    </row>
    <row r="9" spans="1:9" ht="15.75">
      <c r="A9" s="87" t="s">
        <v>8</v>
      </c>
      <c r="B9" s="87"/>
      <c r="C9" s="87" t="s">
        <v>672</v>
      </c>
      <c r="D9" s="87"/>
      <c r="E9" s="87" t="s">
        <v>9</v>
      </c>
      <c r="F9" s="87"/>
      <c r="G9" s="3" t="s">
        <v>1176</v>
      </c>
      <c r="H9" s="3"/>
      <c r="I9" s="3"/>
    </row>
    <row r="10" spans="1:9" ht="15.75">
      <c r="A10" s="87" t="s">
        <v>10</v>
      </c>
      <c r="B10" s="87"/>
      <c r="C10" s="87" t="s">
        <v>1174</v>
      </c>
      <c r="D10" s="87"/>
      <c r="E10" s="19" t="s">
        <v>832</v>
      </c>
      <c r="F10" s="4"/>
      <c r="G10" s="4" t="s">
        <v>1175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8" t="s">
        <v>11</v>
      </c>
      <c r="B12" s="90" t="s">
        <v>12</v>
      </c>
      <c r="C12" s="92" t="s">
        <v>13</v>
      </c>
      <c r="D12" s="93"/>
      <c r="E12" s="5" t="s">
        <v>14</v>
      </c>
      <c r="F12" s="5" t="s">
        <v>15</v>
      </c>
      <c r="G12" s="96" t="s">
        <v>16</v>
      </c>
      <c r="H12" s="97"/>
      <c r="I12" s="84" t="s">
        <v>17</v>
      </c>
    </row>
    <row r="13" spans="1:9" ht="15.75">
      <c r="A13" s="89"/>
      <c r="B13" s="91"/>
      <c r="C13" s="94"/>
      <c r="D13" s="95"/>
      <c r="E13" s="6">
        <v>0.3</v>
      </c>
      <c r="F13" s="6">
        <v>0.7</v>
      </c>
      <c r="G13" s="7" t="s">
        <v>18</v>
      </c>
      <c r="H13" s="7" t="s">
        <v>19</v>
      </c>
      <c r="I13" s="85"/>
    </row>
    <row r="14" spans="1:9" ht="15.75">
      <c r="A14" s="8">
        <v>1</v>
      </c>
      <c r="B14" s="23">
        <v>2</v>
      </c>
      <c r="C14" s="92">
        <v>3</v>
      </c>
      <c r="D14" s="93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4">
        <v>1</v>
      </c>
      <c r="B15" s="33" t="s">
        <v>673</v>
      </c>
      <c r="C15" s="36" t="s">
        <v>148</v>
      </c>
      <c r="D15" s="37" t="s">
        <v>24</v>
      </c>
      <c r="E15" s="56">
        <v>0</v>
      </c>
      <c r="F15" s="9"/>
      <c r="G15" s="28">
        <f>E15*$E$13+F15*$F$13</f>
        <v>0</v>
      </c>
      <c r="H15" s="10" t="str">
        <f>IF(G15&lt;4,"F",IF(G15&lt;=4.9,"D",IF(G15&lt;=5.4,"D+",IF(G15&lt;=5.9,"C",IF(G15&lt;=6.9,"C+",IF(G15&lt;=7.9,"B",IF(G15&lt;=8.4,"B+","A")))))))</f>
        <v>F</v>
      </c>
      <c r="I15" s="30"/>
    </row>
    <row r="16" spans="1:9" ht="16.5">
      <c r="A16" s="25">
        <v>2</v>
      </c>
      <c r="B16" s="34" t="s">
        <v>674</v>
      </c>
      <c r="C16" s="38" t="s">
        <v>675</v>
      </c>
      <c r="D16" s="39" t="s">
        <v>24</v>
      </c>
      <c r="E16" s="27">
        <v>5</v>
      </c>
      <c r="F16" s="11"/>
      <c r="G16" s="29">
        <f t="shared" ref="G16:G66" si="0">E16*$E$13+F16*$F$13</f>
        <v>1.5</v>
      </c>
      <c r="H16" s="43" t="str">
        <f t="shared" ref="H16:H66" si="1">IF(G16&lt;4,"F",IF(G16&lt;=4.9,"D",IF(G16&lt;=5.4,"D+",IF(G16&lt;=5.9,"C",IF(G16&lt;=6.9,"C+",IF(G16&lt;=7.9,"B",IF(G16&lt;=8.4,"B+","A")))))))</f>
        <v>F</v>
      </c>
      <c r="I16" s="31"/>
    </row>
    <row r="17" spans="1:9" ht="16.5">
      <c r="A17" s="25">
        <v>3</v>
      </c>
      <c r="B17" s="34" t="s">
        <v>676</v>
      </c>
      <c r="C17" s="38" t="s">
        <v>677</v>
      </c>
      <c r="D17" s="39" t="s">
        <v>116</v>
      </c>
      <c r="E17" s="27">
        <v>0</v>
      </c>
      <c r="F17" s="11"/>
      <c r="G17" s="29">
        <f t="shared" si="0"/>
        <v>0</v>
      </c>
      <c r="H17" s="43" t="str">
        <f t="shared" si="1"/>
        <v>F</v>
      </c>
      <c r="I17" s="31"/>
    </row>
    <row r="18" spans="1:9" ht="16.5">
      <c r="A18" s="25">
        <v>4</v>
      </c>
      <c r="B18" s="34" t="s">
        <v>678</v>
      </c>
      <c r="C18" s="38" t="s">
        <v>679</v>
      </c>
      <c r="D18" s="39" t="s">
        <v>116</v>
      </c>
      <c r="E18" s="27">
        <v>0</v>
      </c>
      <c r="F18" s="11"/>
      <c r="G18" s="29">
        <f t="shared" si="0"/>
        <v>0</v>
      </c>
      <c r="H18" s="43" t="str">
        <f t="shared" si="1"/>
        <v>F</v>
      </c>
      <c r="I18" s="31"/>
    </row>
    <row r="19" spans="1:9" ht="16.5">
      <c r="A19" s="25">
        <v>5</v>
      </c>
      <c r="B19" s="34" t="s">
        <v>680</v>
      </c>
      <c r="C19" s="38" t="s">
        <v>258</v>
      </c>
      <c r="D19" s="39" t="s">
        <v>116</v>
      </c>
      <c r="E19" s="27">
        <v>7</v>
      </c>
      <c r="F19" s="11"/>
      <c r="G19" s="29">
        <f t="shared" si="0"/>
        <v>2.1</v>
      </c>
      <c r="H19" s="43" t="str">
        <f t="shared" si="1"/>
        <v>F</v>
      </c>
      <c r="I19" s="31"/>
    </row>
    <row r="20" spans="1:9" ht="16.5">
      <c r="A20" s="25">
        <v>6</v>
      </c>
      <c r="B20" s="34" t="s">
        <v>681</v>
      </c>
      <c r="C20" s="38" t="s">
        <v>133</v>
      </c>
      <c r="D20" s="39" t="s">
        <v>116</v>
      </c>
      <c r="E20" s="27">
        <v>7</v>
      </c>
      <c r="F20" s="11"/>
      <c r="G20" s="29">
        <f t="shared" si="0"/>
        <v>2.1</v>
      </c>
      <c r="H20" s="43" t="str">
        <f t="shared" si="1"/>
        <v>F</v>
      </c>
      <c r="I20" s="31"/>
    </row>
    <row r="21" spans="1:9" ht="16.5">
      <c r="A21" s="25">
        <v>7</v>
      </c>
      <c r="B21" s="34" t="s">
        <v>682</v>
      </c>
      <c r="C21" s="38" t="s">
        <v>683</v>
      </c>
      <c r="D21" s="39" t="s">
        <v>116</v>
      </c>
      <c r="E21" s="27">
        <v>7</v>
      </c>
      <c r="F21" s="11"/>
      <c r="G21" s="29">
        <f t="shared" si="0"/>
        <v>2.1</v>
      </c>
      <c r="H21" s="43" t="str">
        <f t="shared" si="1"/>
        <v>F</v>
      </c>
      <c r="I21" s="31"/>
    </row>
    <row r="22" spans="1:9" ht="16.5">
      <c r="A22" s="25">
        <v>8</v>
      </c>
      <c r="B22" s="34" t="s">
        <v>684</v>
      </c>
      <c r="C22" s="38" t="s">
        <v>685</v>
      </c>
      <c r="D22" s="39" t="s">
        <v>686</v>
      </c>
      <c r="E22" s="27">
        <v>7</v>
      </c>
      <c r="F22" s="11"/>
      <c r="G22" s="29">
        <f t="shared" si="0"/>
        <v>2.1</v>
      </c>
      <c r="H22" s="43" t="str">
        <f t="shared" si="1"/>
        <v>F</v>
      </c>
      <c r="I22" s="31"/>
    </row>
    <row r="23" spans="1:9" ht="16.5">
      <c r="A23" s="25">
        <v>9</v>
      </c>
      <c r="B23" s="34" t="s">
        <v>687</v>
      </c>
      <c r="C23" s="38" t="s">
        <v>688</v>
      </c>
      <c r="D23" s="39" t="s">
        <v>25</v>
      </c>
      <c r="E23" s="27">
        <v>0</v>
      </c>
      <c r="F23" s="11"/>
      <c r="G23" s="29">
        <f t="shared" si="0"/>
        <v>0</v>
      </c>
      <c r="H23" s="43" t="str">
        <f t="shared" si="1"/>
        <v>F</v>
      </c>
      <c r="I23" s="31"/>
    </row>
    <row r="24" spans="1:9" ht="16.5">
      <c r="A24" s="25">
        <v>10</v>
      </c>
      <c r="B24" s="34" t="s">
        <v>689</v>
      </c>
      <c r="C24" s="38" t="s">
        <v>690</v>
      </c>
      <c r="D24" s="39" t="s">
        <v>25</v>
      </c>
      <c r="E24" s="27">
        <v>4</v>
      </c>
      <c r="F24" s="11"/>
      <c r="G24" s="29">
        <f t="shared" si="0"/>
        <v>1.2</v>
      </c>
      <c r="H24" s="43" t="str">
        <f t="shared" si="1"/>
        <v>F</v>
      </c>
      <c r="I24" s="31"/>
    </row>
    <row r="25" spans="1:9" ht="16.5">
      <c r="A25" s="25">
        <v>11</v>
      </c>
      <c r="B25" s="34" t="s">
        <v>691</v>
      </c>
      <c r="C25" s="38" t="s">
        <v>692</v>
      </c>
      <c r="D25" s="39" t="s">
        <v>25</v>
      </c>
      <c r="E25" s="27">
        <v>7</v>
      </c>
      <c r="F25" s="11"/>
      <c r="G25" s="29">
        <f t="shared" si="0"/>
        <v>2.1</v>
      </c>
      <c r="H25" s="43" t="str">
        <f t="shared" si="1"/>
        <v>F</v>
      </c>
      <c r="I25" s="31"/>
    </row>
    <row r="26" spans="1:9" ht="16.5">
      <c r="A26" s="25">
        <v>12</v>
      </c>
      <c r="B26" s="34" t="s">
        <v>693</v>
      </c>
      <c r="C26" s="38" t="s">
        <v>694</v>
      </c>
      <c r="D26" s="39" t="s">
        <v>163</v>
      </c>
      <c r="E26" s="27">
        <v>7</v>
      </c>
      <c r="F26" s="11"/>
      <c r="G26" s="29">
        <f t="shared" si="0"/>
        <v>2.1</v>
      </c>
      <c r="H26" s="43" t="str">
        <f t="shared" si="1"/>
        <v>F</v>
      </c>
      <c r="I26" s="31"/>
    </row>
    <row r="27" spans="1:9" ht="16.5">
      <c r="A27" s="25">
        <v>13</v>
      </c>
      <c r="B27" s="34" t="s">
        <v>695</v>
      </c>
      <c r="C27" s="38" t="s">
        <v>173</v>
      </c>
      <c r="D27" s="39" t="s">
        <v>266</v>
      </c>
      <c r="E27" s="27">
        <v>10</v>
      </c>
      <c r="F27" s="11"/>
      <c r="G27" s="29">
        <f t="shared" si="0"/>
        <v>3</v>
      </c>
      <c r="H27" s="43" t="str">
        <f t="shared" si="1"/>
        <v>F</v>
      </c>
      <c r="I27" s="31"/>
    </row>
    <row r="28" spans="1:9" ht="16.5">
      <c r="A28" s="25">
        <v>14</v>
      </c>
      <c r="B28" s="34" t="s">
        <v>696</v>
      </c>
      <c r="C28" s="38" t="s">
        <v>148</v>
      </c>
      <c r="D28" s="39" t="s">
        <v>80</v>
      </c>
      <c r="E28" s="27">
        <v>6</v>
      </c>
      <c r="F28" s="11"/>
      <c r="G28" s="29">
        <f t="shared" si="0"/>
        <v>1.7999999999999998</v>
      </c>
      <c r="H28" s="43" t="str">
        <f t="shared" si="1"/>
        <v>F</v>
      </c>
      <c r="I28" s="31"/>
    </row>
    <row r="29" spans="1:9" ht="16.5">
      <c r="A29" s="25">
        <v>15</v>
      </c>
      <c r="B29" s="34" t="s">
        <v>697</v>
      </c>
      <c r="C29" s="38" t="s">
        <v>698</v>
      </c>
      <c r="D29" s="39" t="s">
        <v>80</v>
      </c>
      <c r="E29" s="27">
        <v>0</v>
      </c>
      <c r="F29" s="11"/>
      <c r="G29" s="29">
        <f t="shared" si="0"/>
        <v>0</v>
      </c>
      <c r="H29" s="43" t="str">
        <f t="shared" si="1"/>
        <v>F</v>
      </c>
      <c r="I29" s="31"/>
    </row>
    <row r="30" spans="1:9" ht="16.5">
      <c r="A30" s="25">
        <v>16</v>
      </c>
      <c r="B30" s="34" t="s">
        <v>699</v>
      </c>
      <c r="C30" s="38" t="s">
        <v>257</v>
      </c>
      <c r="D30" s="39" t="s">
        <v>80</v>
      </c>
      <c r="E30" s="27">
        <v>9</v>
      </c>
      <c r="F30" s="11"/>
      <c r="G30" s="29">
        <f t="shared" si="0"/>
        <v>2.6999999999999997</v>
      </c>
      <c r="H30" s="43" t="str">
        <f t="shared" si="1"/>
        <v>F</v>
      </c>
      <c r="I30" s="31"/>
    </row>
    <row r="31" spans="1:9" ht="16.5">
      <c r="A31" s="25">
        <v>17</v>
      </c>
      <c r="B31" s="34" t="s">
        <v>700</v>
      </c>
      <c r="C31" s="38" t="s">
        <v>701</v>
      </c>
      <c r="D31" s="39" t="s">
        <v>27</v>
      </c>
      <c r="E31" s="27">
        <v>7</v>
      </c>
      <c r="F31" s="11"/>
      <c r="G31" s="29">
        <f t="shared" si="0"/>
        <v>2.1</v>
      </c>
      <c r="H31" s="43" t="str">
        <f t="shared" si="1"/>
        <v>F</v>
      </c>
      <c r="I31" s="31"/>
    </row>
    <row r="32" spans="1:9" ht="16.5">
      <c r="A32" s="25">
        <v>18</v>
      </c>
      <c r="B32" s="34" t="s">
        <v>702</v>
      </c>
      <c r="C32" s="38" t="s">
        <v>454</v>
      </c>
      <c r="D32" s="39" t="s">
        <v>117</v>
      </c>
      <c r="E32" s="27">
        <v>7</v>
      </c>
      <c r="F32" s="11"/>
      <c r="G32" s="29">
        <f t="shared" si="0"/>
        <v>2.1</v>
      </c>
      <c r="H32" s="43" t="str">
        <f t="shared" si="1"/>
        <v>F</v>
      </c>
      <c r="I32" s="31"/>
    </row>
    <row r="33" spans="1:9" ht="16.5">
      <c r="A33" s="25">
        <v>19</v>
      </c>
      <c r="B33" s="34" t="s">
        <v>703</v>
      </c>
      <c r="C33" s="38" t="s">
        <v>48</v>
      </c>
      <c r="D33" s="39" t="s">
        <v>704</v>
      </c>
      <c r="E33" s="27">
        <v>0</v>
      </c>
      <c r="F33" s="11"/>
      <c r="G33" s="29">
        <f t="shared" si="0"/>
        <v>0</v>
      </c>
      <c r="H33" s="43" t="str">
        <f t="shared" si="1"/>
        <v>F</v>
      </c>
      <c r="I33" s="31"/>
    </row>
    <row r="34" spans="1:9" ht="16.5">
      <c r="A34" s="25">
        <v>20</v>
      </c>
      <c r="B34" s="34" t="s">
        <v>705</v>
      </c>
      <c r="C34" s="38" t="s">
        <v>706</v>
      </c>
      <c r="D34" s="39" t="s">
        <v>277</v>
      </c>
      <c r="E34" s="27">
        <v>7</v>
      </c>
      <c r="F34" s="11"/>
      <c r="G34" s="29">
        <f t="shared" si="0"/>
        <v>2.1</v>
      </c>
      <c r="H34" s="43" t="str">
        <f t="shared" si="1"/>
        <v>F</v>
      </c>
      <c r="I34" s="31"/>
    </row>
    <row r="35" spans="1:9" ht="16.5">
      <c r="A35" s="25">
        <v>21</v>
      </c>
      <c r="B35" s="34" t="s">
        <v>707</v>
      </c>
      <c r="C35" s="38" t="s">
        <v>236</v>
      </c>
      <c r="D35" s="39" t="s">
        <v>277</v>
      </c>
      <c r="E35" s="27">
        <v>7</v>
      </c>
      <c r="F35" s="11"/>
      <c r="G35" s="29">
        <f t="shared" si="0"/>
        <v>2.1</v>
      </c>
      <c r="H35" s="43" t="str">
        <f t="shared" si="1"/>
        <v>F</v>
      </c>
      <c r="I35" s="31"/>
    </row>
    <row r="36" spans="1:9" ht="16.5">
      <c r="A36" s="25">
        <v>22</v>
      </c>
      <c r="B36" s="34" t="s">
        <v>708</v>
      </c>
      <c r="C36" s="38" t="s">
        <v>709</v>
      </c>
      <c r="D36" s="39" t="s">
        <v>135</v>
      </c>
      <c r="E36" s="27">
        <v>4</v>
      </c>
      <c r="F36" s="11"/>
      <c r="G36" s="29">
        <f t="shared" si="0"/>
        <v>1.2</v>
      </c>
      <c r="H36" s="43" t="str">
        <f t="shared" si="1"/>
        <v>F</v>
      </c>
      <c r="I36" s="31"/>
    </row>
    <row r="37" spans="1:9" ht="16.5">
      <c r="A37" s="25">
        <v>23</v>
      </c>
      <c r="B37" s="34" t="s">
        <v>710</v>
      </c>
      <c r="C37" s="38" t="s">
        <v>711</v>
      </c>
      <c r="D37" s="39" t="s">
        <v>278</v>
      </c>
      <c r="E37" s="27">
        <v>6</v>
      </c>
      <c r="F37" s="11"/>
      <c r="G37" s="29">
        <f t="shared" si="0"/>
        <v>1.7999999999999998</v>
      </c>
      <c r="H37" s="43" t="str">
        <f t="shared" si="1"/>
        <v>F</v>
      </c>
      <c r="I37" s="31"/>
    </row>
    <row r="38" spans="1:9" ht="16.5">
      <c r="A38" s="25">
        <v>24</v>
      </c>
      <c r="B38" s="34" t="s">
        <v>712</v>
      </c>
      <c r="C38" s="38" t="s">
        <v>713</v>
      </c>
      <c r="D38" s="39" t="s">
        <v>267</v>
      </c>
      <c r="E38" s="27">
        <v>4</v>
      </c>
      <c r="F38" s="11"/>
      <c r="G38" s="29">
        <f t="shared" si="0"/>
        <v>1.2</v>
      </c>
      <c r="H38" s="43" t="str">
        <f t="shared" si="1"/>
        <v>F</v>
      </c>
      <c r="I38" s="31"/>
    </row>
    <row r="39" spans="1:9" ht="16.5">
      <c r="A39" s="25">
        <v>25</v>
      </c>
      <c r="B39" s="34" t="s">
        <v>714</v>
      </c>
      <c r="C39" s="38" t="s">
        <v>715</v>
      </c>
      <c r="D39" s="39" t="s">
        <v>81</v>
      </c>
      <c r="E39" s="27">
        <v>0</v>
      </c>
      <c r="F39" s="11"/>
      <c r="G39" s="29">
        <f t="shared" si="0"/>
        <v>0</v>
      </c>
      <c r="H39" s="43" t="str">
        <f t="shared" si="1"/>
        <v>F</v>
      </c>
      <c r="I39" s="31"/>
    </row>
    <row r="40" spans="1:9" ht="16.5">
      <c r="A40" s="25">
        <v>26</v>
      </c>
      <c r="B40" s="34" t="s">
        <v>716</v>
      </c>
      <c r="C40" s="38" t="s">
        <v>280</v>
      </c>
      <c r="D40" s="39" t="s">
        <v>81</v>
      </c>
      <c r="E40" s="27">
        <v>6</v>
      </c>
      <c r="F40" s="11"/>
      <c r="G40" s="29">
        <f t="shared" si="0"/>
        <v>1.7999999999999998</v>
      </c>
      <c r="H40" s="43" t="str">
        <f t="shared" si="1"/>
        <v>F</v>
      </c>
      <c r="I40" s="31"/>
    </row>
    <row r="41" spans="1:9" ht="16.5">
      <c r="A41" s="25">
        <v>27</v>
      </c>
      <c r="B41" s="34" t="s">
        <v>717</v>
      </c>
      <c r="C41" s="38" t="s">
        <v>271</v>
      </c>
      <c r="D41" s="39" t="s">
        <v>30</v>
      </c>
      <c r="E41" s="27">
        <v>7</v>
      </c>
      <c r="F41" s="11"/>
      <c r="G41" s="29">
        <f t="shared" si="0"/>
        <v>2.1</v>
      </c>
      <c r="H41" s="43" t="str">
        <f t="shared" si="1"/>
        <v>F</v>
      </c>
      <c r="I41" s="31"/>
    </row>
    <row r="42" spans="1:9" ht="16.5">
      <c r="A42" s="25">
        <v>28</v>
      </c>
      <c r="B42" s="34" t="s">
        <v>718</v>
      </c>
      <c r="C42" s="38" t="s">
        <v>213</v>
      </c>
      <c r="D42" s="39" t="s">
        <v>31</v>
      </c>
      <c r="E42" s="27">
        <v>4</v>
      </c>
      <c r="F42" s="11"/>
      <c r="G42" s="29">
        <f t="shared" si="0"/>
        <v>1.2</v>
      </c>
      <c r="H42" s="43" t="str">
        <f t="shared" si="1"/>
        <v>F</v>
      </c>
      <c r="I42" s="31"/>
    </row>
    <row r="43" spans="1:9" ht="16.5">
      <c r="A43" s="25">
        <v>29</v>
      </c>
      <c r="B43" s="34" t="s">
        <v>719</v>
      </c>
      <c r="C43" s="38" t="s">
        <v>232</v>
      </c>
      <c r="D43" s="39" t="s">
        <v>34</v>
      </c>
      <c r="E43" s="27">
        <v>7</v>
      </c>
      <c r="F43" s="11"/>
      <c r="G43" s="29">
        <f t="shared" si="0"/>
        <v>2.1</v>
      </c>
      <c r="H43" s="43" t="str">
        <f t="shared" si="1"/>
        <v>F</v>
      </c>
      <c r="I43" s="31"/>
    </row>
    <row r="44" spans="1:9" ht="16.5">
      <c r="A44" s="25">
        <v>30</v>
      </c>
      <c r="B44" s="34" t="s">
        <v>720</v>
      </c>
      <c r="C44" s="38" t="s">
        <v>172</v>
      </c>
      <c r="D44" s="39" t="s">
        <v>37</v>
      </c>
      <c r="E44" s="27">
        <v>0</v>
      </c>
      <c r="F44" s="11"/>
      <c r="G44" s="29">
        <f t="shared" si="0"/>
        <v>0</v>
      </c>
      <c r="H44" s="43" t="str">
        <f t="shared" si="1"/>
        <v>F</v>
      </c>
      <c r="I44" s="31"/>
    </row>
    <row r="45" spans="1:9" ht="16.5">
      <c r="A45" s="25">
        <v>31</v>
      </c>
      <c r="B45" s="34" t="s">
        <v>721</v>
      </c>
      <c r="C45" s="38" t="s">
        <v>109</v>
      </c>
      <c r="D45" s="39" t="s">
        <v>256</v>
      </c>
      <c r="E45" s="27">
        <v>0</v>
      </c>
      <c r="F45" s="11"/>
      <c r="G45" s="29">
        <f t="shared" si="0"/>
        <v>0</v>
      </c>
      <c r="H45" s="43" t="str">
        <f t="shared" si="1"/>
        <v>F</v>
      </c>
      <c r="I45" s="31"/>
    </row>
    <row r="46" spans="1:9" ht="16.5">
      <c r="A46" s="25">
        <v>32</v>
      </c>
      <c r="B46" s="34" t="s">
        <v>722</v>
      </c>
      <c r="C46" s="38" t="s">
        <v>723</v>
      </c>
      <c r="D46" s="39" t="s">
        <v>39</v>
      </c>
      <c r="E46" s="27">
        <v>0</v>
      </c>
      <c r="F46" s="11"/>
      <c r="G46" s="29">
        <f t="shared" si="0"/>
        <v>0</v>
      </c>
      <c r="H46" s="43" t="str">
        <f t="shared" si="1"/>
        <v>F</v>
      </c>
      <c r="I46" s="31"/>
    </row>
    <row r="47" spans="1:9" ht="16.5">
      <c r="A47" s="25">
        <v>33</v>
      </c>
      <c r="B47" s="34" t="s">
        <v>724</v>
      </c>
      <c r="C47" s="38" t="s">
        <v>280</v>
      </c>
      <c r="D47" s="39" t="s">
        <v>725</v>
      </c>
      <c r="E47" s="27">
        <v>0</v>
      </c>
      <c r="F47" s="11"/>
      <c r="G47" s="29">
        <f t="shared" si="0"/>
        <v>0</v>
      </c>
      <c r="H47" s="43" t="str">
        <f t="shared" si="1"/>
        <v>F</v>
      </c>
      <c r="I47" s="31"/>
    </row>
    <row r="48" spans="1:9" ht="16.5">
      <c r="A48" s="25">
        <v>34</v>
      </c>
      <c r="B48" s="34" t="s">
        <v>726</v>
      </c>
      <c r="C48" s="38" t="s">
        <v>727</v>
      </c>
      <c r="D48" s="39" t="s">
        <v>40</v>
      </c>
      <c r="E48" s="27">
        <v>4</v>
      </c>
      <c r="F48" s="11"/>
      <c r="G48" s="29">
        <f t="shared" si="0"/>
        <v>1.2</v>
      </c>
      <c r="H48" s="43" t="str">
        <f t="shared" si="1"/>
        <v>F</v>
      </c>
      <c r="I48" s="31"/>
    </row>
    <row r="49" spans="1:9" ht="16.5">
      <c r="A49" s="25">
        <v>35</v>
      </c>
      <c r="B49" s="34" t="s">
        <v>728</v>
      </c>
      <c r="C49" s="38" t="s">
        <v>231</v>
      </c>
      <c r="D49" s="39" t="s">
        <v>40</v>
      </c>
      <c r="E49" s="27">
        <v>4</v>
      </c>
      <c r="F49" s="11"/>
      <c r="G49" s="29">
        <f t="shared" si="0"/>
        <v>1.2</v>
      </c>
      <c r="H49" s="43" t="str">
        <f t="shared" si="1"/>
        <v>F</v>
      </c>
      <c r="I49" s="31"/>
    </row>
    <row r="50" spans="1:9" ht="16.5">
      <c r="A50" s="25">
        <v>36</v>
      </c>
      <c r="B50" s="34" t="s">
        <v>729</v>
      </c>
      <c r="C50" s="38" t="s">
        <v>730</v>
      </c>
      <c r="D50" s="39" t="s">
        <v>731</v>
      </c>
      <c r="E50" s="27">
        <v>7</v>
      </c>
      <c r="F50" s="11"/>
      <c r="G50" s="29">
        <f t="shared" si="0"/>
        <v>2.1</v>
      </c>
      <c r="H50" s="43" t="str">
        <f t="shared" si="1"/>
        <v>F</v>
      </c>
      <c r="I50" s="31"/>
    </row>
    <row r="51" spans="1:9" ht="16.5">
      <c r="A51" s="25">
        <v>37</v>
      </c>
      <c r="B51" s="34" t="s">
        <v>732</v>
      </c>
      <c r="C51" s="38" t="s">
        <v>132</v>
      </c>
      <c r="D51" s="39" t="s">
        <v>41</v>
      </c>
      <c r="E51" s="27">
        <v>6</v>
      </c>
      <c r="F51" s="11"/>
      <c r="G51" s="29">
        <f t="shared" si="0"/>
        <v>1.7999999999999998</v>
      </c>
      <c r="H51" s="43" t="str">
        <f t="shared" si="1"/>
        <v>F</v>
      </c>
      <c r="I51" s="31"/>
    </row>
    <row r="52" spans="1:9" ht="16.5">
      <c r="A52" s="25">
        <v>38</v>
      </c>
      <c r="B52" s="34" t="s">
        <v>733</v>
      </c>
      <c r="C52" s="38" t="s">
        <v>734</v>
      </c>
      <c r="D52" s="39" t="s">
        <v>121</v>
      </c>
      <c r="E52" s="27">
        <v>0</v>
      </c>
      <c r="F52" s="11"/>
      <c r="G52" s="29">
        <f t="shared" si="0"/>
        <v>0</v>
      </c>
      <c r="H52" s="43" t="str">
        <f t="shared" si="1"/>
        <v>F</v>
      </c>
      <c r="I52" s="31"/>
    </row>
    <row r="53" spans="1:9" ht="16.5">
      <c r="A53" s="25">
        <v>39</v>
      </c>
      <c r="B53" s="34" t="s">
        <v>735</v>
      </c>
      <c r="C53" s="38" t="s">
        <v>736</v>
      </c>
      <c r="D53" s="39" t="s">
        <v>121</v>
      </c>
      <c r="E53" s="27">
        <v>0</v>
      </c>
      <c r="F53" s="11"/>
      <c r="G53" s="29">
        <f t="shared" si="0"/>
        <v>0</v>
      </c>
      <c r="H53" s="43" t="str">
        <f t="shared" si="1"/>
        <v>F</v>
      </c>
      <c r="I53" s="31"/>
    </row>
    <row r="54" spans="1:9" s="70" customFormat="1" ht="16.5">
      <c r="A54" s="61">
        <v>40</v>
      </c>
      <c r="B54" s="62" t="s">
        <v>737</v>
      </c>
      <c r="C54" s="63" t="s">
        <v>214</v>
      </c>
      <c r="D54" s="64" t="s">
        <v>189</v>
      </c>
      <c r="E54" s="65">
        <v>0</v>
      </c>
      <c r="F54" s="66"/>
      <c r="G54" s="67">
        <f t="shared" si="0"/>
        <v>0</v>
      </c>
      <c r="H54" s="68" t="str">
        <f t="shared" si="1"/>
        <v>F</v>
      </c>
      <c r="I54" s="69" t="s">
        <v>1187</v>
      </c>
    </row>
    <row r="55" spans="1:9" ht="16.5">
      <c r="A55" s="25">
        <v>41</v>
      </c>
      <c r="B55" s="34" t="s">
        <v>738</v>
      </c>
      <c r="C55" s="38" t="s">
        <v>242</v>
      </c>
      <c r="D55" s="39" t="s">
        <v>42</v>
      </c>
      <c r="E55" s="27">
        <v>0</v>
      </c>
      <c r="F55" s="11"/>
      <c r="G55" s="29">
        <f t="shared" si="0"/>
        <v>0</v>
      </c>
      <c r="H55" s="43" t="str">
        <f t="shared" si="1"/>
        <v>F</v>
      </c>
      <c r="I55" s="31"/>
    </row>
    <row r="56" spans="1:9" ht="16.5">
      <c r="A56" s="25">
        <v>42</v>
      </c>
      <c r="B56" s="34" t="s">
        <v>739</v>
      </c>
      <c r="C56" s="38" t="s">
        <v>40</v>
      </c>
      <c r="D56" s="39" t="s">
        <v>42</v>
      </c>
      <c r="E56" s="27">
        <v>7</v>
      </c>
      <c r="F56" s="11"/>
      <c r="G56" s="29">
        <f t="shared" si="0"/>
        <v>2.1</v>
      </c>
      <c r="H56" s="43" t="str">
        <f t="shared" si="1"/>
        <v>F</v>
      </c>
      <c r="I56" s="31"/>
    </row>
    <row r="57" spans="1:9" ht="16.5">
      <c r="A57" s="25">
        <v>43</v>
      </c>
      <c r="B57" s="34" t="s">
        <v>740</v>
      </c>
      <c r="C57" s="38" t="s">
        <v>741</v>
      </c>
      <c r="D57" s="39" t="s">
        <v>42</v>
      </c>
      <c r="E57" s="27">
        <v>0</v>
      </c>
      <c r="F57" s="11"/>
      <c r="G57" s="29">
        <f t="shared" si="0"/>
        <v>0</v>
      </c>
      <c r="H57" s="43" t="str">
        <f t="shared" si="1"/>
        <v>F</v>
      </c>
      <c r="I57" s="31"/>
    </row>
    <row r="58" spans="1:9" ht="16.5">
      <c r="A58" s="25">
        <v>44</v>
      </c>
      <c r="B58" s="34" t="s">
        <v>742</v>
      </c>
      <c r="C58" s="38" t="s">
        <v>743</v>
      </c>
      <c r="D58" s="39" t="s">
        <v>122</v>
      </c>
      <c r="E58" s="27">
        <v>4</v>
      </c>
      <c r="F58" s="11"/>
      <c r="G58" s="29">
        <f t="shared" si="0"/>
        <v>1.2</v>
      </c>
      <c r="H58" s="43" t="str">
        <f t="shared" si="1"/>
        <v>F</v>
      </c>
      <c r="I58" s="31"/>
    </row>
    <row r="59" spans="1:9" ht="16.5">
      <c r="A59" s="25">
        <v>45</v>
      </c>
      <c r="B59" s="34" t="s">
        <v>744</v>
      </c>
      <c r="C59" s="38" t="s">
        <v>74</v>
      </c>
      <c r="D59" s="39" t="s">
        <v>270</v>
      </c>
      <c r="E59" s="27">
        <v>7</v>
      </c>
      <c r="F59" s="11"/>
      <c r="G59" s="29">
        <f t="shared" si="0"/>
        <v>2.1</v>
      </c>
      <c r="H59" s="43" t="str">
        <f t="shared" si="1"/>
        <v>F</v>
      </c>
      <c r="I59" s="31"/>
    </row>
    <row r="60" spans="1:9" ht="16.5">
      <c r="A60" s="25">
        <v>46</v>
      </c>
      <c r="B60" s="34" t="s">
        <v>745</v>
      </c>
      <c r="C60" s="38" t="s">
        <v>148</v>
      </c>
      <c r="D60" s="39" t="s">
        <v>248</v>
      </c>
      <c r="E60" s="27">
        <v>7</v>
      </c>
      <c r="F60" s="11"/>
      <c r="G60" s="29">
        <f t="shared" si="0"/>
        <v>2.1</v>
      </c>
      <c r="H60" s="43" t="str">
        <f t="shared" si="1"/>
        <v>F</v>
      </c>
      <c r="I60" s="31"/>
    </row>
    <row r="61" spans="1:9" ht="16.5">
      <c r="A61" s="25">
        <v>47</v>
      </c>
      <c r="B61" s="34" t="s">
        <v>746</v>
      </c>
      <c r="C61" s="38" t="s">
        <v>747</v>
      </c>
      <c r="D61" s="39" t="s">
        <v>248</v>
      </c>
      <c r="E61" s="27">
        <v>0</v>
      </c>
      <c r="F61" s="11"/>
      <c r="G61" s="29">
        <f t="shared" si="0"/>
        <v>0</v>
      </c>
      <c r="H61" s="43" t="str">
        <f t="shared" si="1"/>
        <v>F</v>
      </c>
      <c r="I61" s="31"/>
    </row>
    <row r="62" spans="1:9" ht="16.5">
      <c r="A62" s="25">
        <v>48</v>
      </c>
      <c r="B62" s="34" t="s">
        <v>748</v>
      </c>
      <c r="C62" s="38" t="s">
        <v>749</v>
      </c>
      <c r="D62" s="39" t="s">
        <v>44</v>
      </c>
      <c r="E62" s="27">
        <v>9</v>
      </c>
      <c r="F62" s="11"/>
      <c r="G62" s="29">
        <f t="shared" si="0"/>
        <v>2.6999999999999997</v>
      </c>
      <c r="H62" s="43" t="str">
        <f t="shared" si="1"/>
        <v>F</v>
      </c>
      <c r="I62" s="31"/>
    </row>
    <row r="63" spans="1:9" ht="16.5">
      <c r="A63" s="25">
        <v>49</v>
      </c>
      <c r="B63" s="34" t="s">
        <v>750</v>
      </c>
      <c r="C63" s="38" t="s">
        <v>751</v>
      </c>
      <c r="D63" s="39" t="s">
        <v>44</v>
      </c>
      <c r="E63" s="27">
        <v>0</v>
      </c>
      <c r="F63" s="11"/>
      <c r="G63" s="29">
        <f t="shared" si="0"/>
        <v>0</v>
      </c>
      <c r="H63" s="43" t="str">
        <f t="shared" si="1"/>
        <v>F</v>
      </c>
      <c r="I63" s="31"/>
    </row>
    <row r="64" spans="1:9" ht="16.5">
      <c r="A64" s="25">
        <v>50</v>
      </c>
      <c r="B64" s="34" t="s">
        <v>752</v>
      </c>
      <c r="C64" s="38" t="s">
        <v>253</v>
      </c>
      <c r="D64" s="39" t="s">
        <v>44</v>
      </c>
      <c r="E64" s="27">
        <v>7</v>
      </c>
      <c r="F64" s="11"/>
      <c r="G64" s="29">
        <f t="shared" si="0"/>
        <v>2.1</v>
      </c>
      <c r="H64" s="43" t="str">
        <f t="shared" si="1"/>
        <v>F</v>
      </c>
      <c r="I64" s="31"/>
    </row>
    <row r="65" spans="1:9" ht="16.5">
      <c r="A65" s="25">
        <v>51</v>
      </c>
      <c r="B65" s="44"/>
      <c r="C65" s="46"/>
      <c r="D65" s="47"/>
      <c r="E65" s="27"/>
      <c r="F65" s="11"/>
      <c r="G65" s="29">
        <f t="shared" si="0"/>
        <v>0</v>
      </c>
      <c r="H65" s="43" t="str">
        <f t="shared" si="1"/>
        <v>F</v>
      </c>
      <c r="I65" s="31"/>
    </row>
    <row r="66" spans="1:9" ht="16.5">
      <c r="A66" s="32">
        <v>52</v>
      </c>
      <c r="B66" s="48"/>
      <c r="C66" s="52"/>
      <c r="D66" s="53"/>
      <c r="E66" s="35"/>
      <c r="F66" s="22"/>
      <c r="G66" s="41">
        <f t="shared" si="0"/>
        <v>0</v>
      </c>
      <c r="H66" s="51" t="str">
        <f t="shared" si="1"/>
        <v>F</v>
      </c>
      <c r="I66" s="42"/>
    </row>
    <row r="67" spans="1:9" ht="15.75">
      <c r="A67" s="1"/>
      <c r="B67" s="1"/>
      <c r="C67" s="1"/>
      <c r="D67" s="1"/>
      <c r="E67" s="1"/>
      <c r="F67" s="1"/>
      <c r="G67" s="1"/>
      <c r="H67" s="1"/>
      <c r="I67" s="1"/>
    </row>
    <row r="68" spans="1:9" ht="15.75">
      <c r="A68" s="12" t="str">
        <f>"Cộng danh sách gồm "</f>
        <v xml:space="preserve">Cộng danh sách gồm </v>
      </c>
      <c r="B68" s="12"/>
      <c r="C68" s="12"/>
      <c r="D68" s="13">
        <f>COUNTA(H15:H66)</f>
        <v>52</v>
      </c>
      <c r="E68" s="14">
        <v>1</v>
      </c>
      <c r="F68" s="15"/>
      <c r="G68" s="1"/>
      <c r="H68" s="1"/>
      <c r="I68" s="1"/>
    </row>
    <row r="69" spans="1:9" ht="15.75">
      <c r="A69" s="99" t="s">
        <v>20</v>
      </c>
      <c r="B69" s="100"/>
      <c r="C69" s="101"/>
      <c r="D69" s="16">
        <f>COUNTIF(G15:G66,"&gt;=5")</f>
        <v>0</v>
      </c>
      <c r="E69" s="17">
        <f>D69/D68</f>
        <v>0</v>
      </c>
      <c r="F69" s="18"/>
      <c r="G69" s="1"/>
      <c r="H69" s="1"/>
      <c r="I69" s="1"/>
    </row>
    <row r="70" spans="1:9" ht="15.75">
      <c r="A70" s="99" t="s">
        <v>21</v>
      </c>
      <c r="B70" s="100"/>
      <c r="C70" s="101"/>
      <c r="D70" s="16"/>
      <c r="E70" s="17">
        <f>D70/D68</f>
        <v>0</v>
      </c>
      <c r="F70" s="18"/>
      <c r="G70" s="1"/>
      <c r="H70" s="1"/>
      <c r="I70" s="1"/>
    </row>
    <row r="71" spans="1:9" ht="15.75">
      <c r="A71" s="19"/>
      <c r="B71" s="19"/>
      <c r="C71" s="4"/>
      <c r="D71" s="19"/>
      <c r="E71" s="3"/>
      <c r="F71" s="1"/>
      <c r="G71" s="1"/>
      <c r="H71" s="1"/>
      <c r="I71" s="1"/>
    </row>
    <row r="72" spans="1:9" ht="15.75">
      <c r="A72" s="1"/>
      <c r="B72" s="1"/>
      <c r="C72" s="1"/>
      <c r="D72" s="1"/>
      <c r="E72" s="81" t="str">
        <f ca="1">"TP. Hồ Chí Minh, ngày "&amp;  DAY(NOW())&amp;" tháng " &amp;MONTH(NOW())&amp;" năm "&amp;YEAR(NOW())</f>
        <v>TP. Hồ Chí Minh, ngày 4 tháng 12 năm 2016</v>
      </c>
      <c r="F72" s="81"/>
      <c r="G72" s="81"/>
      <c r="H72" s="81"/>
      <c r="I72" s="81"/>
    </row>
    <row r="73" spans="1:9" ht="15.75">
      <c r="A73" s="83" t="s">
        <v>263</v>
      </c>
      <c r="B73" s="83"/>
      <c r="C73" s="83"/>
      <c r="D73" s="1"/>
      <c r="E73" s="83" t="s">
        <v>22</v>
      </c>
      <c r="F73" s="83"/>
      <c r="G73" s="83"/>
      <c r="H73" s="83"/>
      <c r="I73" s="83"/>
    </row>
    <row r="74" spans="1:9" ht="15.75">
      <c r="A74" s="1"/>
      <c r="B74" s="1"/>
      <c r="C74" s="1"/>
      <c r="D74" s="1"/>
      <c r="E74" s="1"/>
      <c r="F74" s="1"/>
      <c r="G74" s="1"/>
      <c r="H74" s="1"/>
      <c r="I74" s="1"/>
    </row>
    <row r="77" spans="1:9" ht="15.75">
      <c r="F77" s="59" t="s">
        <v>1174</v>
      </c>
    </row>
    <row r="79" spans="1:9" ht="15.75">
      <c r="F79" s="82"/>
      <c r="G79" s="82"/>
      <c r="H79" s="82"/>
    </row>
  </sheetData>
  <protectedRanges>
    <protectedRange sqref="A74:D74" name="Range5"/>
    <protectedRange sqref="I15:I66" name="Range4"/>
    <protectedRange sqref="B65:F66 E15:F64" name="Range3"/>
    <protectedRange sqref="C9 G9" name="Range2"/>
    <protectedRange sqref="A4" name="Range1"/>
    <protectedRange sqref="E13:F13" name="Range6"/>
    <protectedRange sqref="E74:I74" name="Range5_1_1"/>
    <protectedRange sqref="B15:D64" name="Range3_3"/>
    <protectedRange sqref="C8 G8" name="Range2_1"/>
    <protectedRange sqref="C10" name="Range2_1_1"/>
    <protectedRange sqref="F77" name="Range2_1_3"/>
  </protectedRanges>
  <mergeCells count="27">
    <mergeCell ref="A4:D4"/>
    <mergeCell ref="A1:D1"/>
    <mergeCell ref="E1:I1"/>
    <mergeCell ref="A2:D2"/>
    <mergeCell ref="E2:I2"/>
    <mergeCell ref="A3:D3"/>
    <mergeCell ref="A69:C69"/>
    <mergeCell ref="I12:I13"/>
    <mergeCell ref="A6:I6"/>
    <mergeCell ref="A8:B8"/>
    <mergeCell ref="C8:D8"/>
    <mergeCell ref="E8:F8"/>
    <mergeCell ref="A9:B9"/>
    <mergeCell ref="C9:D9"/>
    <mergeCell ref="E9:F9"/>
    <mergeCell ref="A10:B10"/>
    <mergeCell ref="A12:A13"/>
    <mergeCell ref="B12:B13"/>
    <mergeCell ref="C12:D13"/>
    <mergeCell ref="G12:H12"/>
    <mergeCell ref="C14:D14"/>
    <mergeCell ref="C10:D10"/>
    <mergeCell ref="A70:C70"/>
    <mergeCell ref="E72:I72"/>
    <mergeCell ref="F79:H79"/>
    <mergeCell ref="A73:C73"/>
    <mergeCell ref="E73:I73"/>
  </mergeCells>
  <conditionalFormatting sqref="H15:H66">
    <cfRule type="cellIs" dxfId="11" priority="2" stopIfTrue="1" operator="equal">
      <formula>"F"</formula>
    </cfRule>
  </conditionalFormatting>
  <conditionalFormatting sqref="G15:G66">
    <cfRule type="expression" dxfId="10" priority="1" stopIfTrue="1">
      <formula>MAX(#REF!)&lt;4</formula>
    </cfRule>
  </conditionalFormatting>
  <pageMargins left="0.28125" right="1.0416666666666701E-2" top="0.75" bottom="0.114583333333333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79"/>
  <sheetViews>
    <sheetView topLeftCell="A44" zoomScaleNormal="100" workbookViewId="0">
      <selection activeCell="E65" sqref="E65"/>
    </sheetView>
  </sheetViews>
  <sheetFormatPr defaultRowHeight="15"/>
  <cols>
    <col min="1" max="1" width="5.7109375" customWidth="1"/>
    <col min="2" max="2" width="13.28515625" customWidth="1"/>
    <col min="3" max="3" width="25.28515625" customWidth="1"/>
    <col min="4" max="4" width="8.7109375" customWidth="1"/>
  </cols>
  <sheetData>
    <row r="1" spans="1:9" ht="15.75">
      <c r="A1" s="83" t="s">
        <v>0</v>
      </c>
      <c r="B1" s="83"/>
      <c r="C1" s="83"/>
      <c r="D1" s="83"/>
      <c r="E1" s="83" t="s">
        <v>1</v>
      </c>
      <c r="F1" s="83"/>
      <c r="G1" s="83"/>
      <c r="H1" s="83"/>
      <c r="I1" s="83"/>
    </row>
    <row r="2" spans="1:9" ht="15.75">
      <c r="A2" s="83" t="s">
        <v>2</v>
      </c>
      <c r="B2" s="83"/>
      <c r="C2" s="83"/>
      <c r="D2" s="83"/>
      <c r="E2" s="98" t="s">
        <v>3</v>
      </c>
      <c r="F2" s="98"/>
      <c r="G2" s="98"/>
      <c r="H2" s="98"/>
      <c r="I2" s="98"/>
    </row>
    <row r="3" spans="1:9" ht="15.75">
      <c r="A3" s="83" t="s">
        <v>4</v>
      </c>
      <c r="B3" s="83"/>
      <c r="C3" s="83"/>
      <c r="D3" s="83"/>
      <c r="E3" s="1"/>
      <c r="F3" s="1"/>
      <c r="G3" s="1"/>
      <c r="H3" s="1"/>
      <c r="I3" s="1"/>
    </row>
    <row r="4" spans="1:9" ht="15.75">
      <c r="A4" s="83" t="s">
        <v>23</v>
      </c>
      <c r="B4" s="83"/>
      <c r="C4" s="83"/>
      <c r="D4" s="83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86" t="s">
        <v>5</v>
      </c>
      <c r="B6" s="86"/>
      <c r="C6" s="86"/>
      <c r="D6" s="86"/>
      <c r="E6" s="86"/>
      <c r="F6" s="86"/>
      <c r="G6" s="86"/>
      <c r="H6" s="86"/>
      <c r="I6" s="86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87" t="s">
        <v>6</v>
      </c>
      <c r="B8" s="87"/>
      <c r="C8" s="87" t="s">
        <v>1173</v>
      </c>
      <c r="D8" s="87"/>
      <c r="E8" s="87" t="s">
        <v>7</v>
      </c>
      <c r="F8" s="87"/>
      <c r="G8" s="3">
        <v>2</v>
      </c>
      <c r="H8" s="3"/>
      <c r="I8" s="3"/>
    </row>
    <row r="9" spans="1:9" ht="15.75">
      <c r="A9" s="87" t="s">
        <v>8</v>
      </c>
      <c r="B9" s="87"/>
      <c r="C9" s="87" t="s">
        <v>753</v>
      </c>
      <c r="D9" s="87"/>
      <c r="E9" s="87" t="s">
        <v>9</v>
      </c>
      <c r="F9" s="87"/>
      <c r="G9" s="3" t="s">
        <v>1176</v>
      </c>
      <c r="H9" s="3"/>
      <c r="I9" s="3"/>
    </row>
    <row r="10" spans="1:9" ht="15.75">
      <c r="A10" s="87" t="s">
        <v>10</v>
      </c>
      <c r="B10" s="87"/>
      <c r="C10" s="87" t="s">
        <v>1174</v>
      </c>
      <c r="D10" s="87"/>
      <c r="E10" s="19" t="s">
        <v>832</v>
      </c>
      <c r="F10" s="4"/>
      <c r="G10" s="4" t="s">
        <v>1175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8" t="s">
        <v>11</v>
      </c>
      <c r="B12" s="90" t="s">
        <v>12</v>
      </c>
      <c r="C12" s="92" t="s">
        <v>13</v>
      </c>
      <c r="D12" s="93"/>
      <c r="E12" s="5" t="s">
        <v>14</v>
      </c>
      <c r="F12" s="5" t="s">
        <v>15</v>
      </c>
      <c r="G12" s="96" t="s">
        <v>16</v>
      </c>
      <c r="H12" s="97"/>
      <c r="I12" s="84" t="s">
        <v>17</v>
      </c>
    </row>
    <row r="13" spans="1:9" ht="15.75">
      <c r="A13" s="89"/>
      <c r="B13" s="91"/>
      <c r="C13" s="94"/>
      <c r="D13" s="95"/>
      <c r="E13" s="6">
        <v>0.3</v>
      </c>
      <c r="F13" s="6">
        <v>0.7</v>
      </c>
      <c r="G13" s="7" t="s">
        <v>18</v>
      </c>
      <c r="H13" s="7" t="s">
        <v>19</v>
      </c>
      <c r="I13" s="85"/>
    </row>
    <row r="14" spans="1:9" ht="15.75">
      <c r="A14" s="8">
        <v>1</v>
      </c>
      <c r="B14" s="23">
        <v>2</v>
      </c>
      <c r="C14" s="90">
        <v>3</v>
      </c>
      <c r="D14" s="90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4">
        <v>1</v>
      </c>
      <c r="B15" s="33" t="s">
        <v>754</v>
      </c>
      <c r="C15" s="36" t="s">
        <v>53</v>
      </c>
      <c r="D15" s="37" t="s">
        <v>46</v>
      </c>
      <c r="E15" s="26">
        <v>7</v>
      </c>
      <c r="F15" s="9"/>
      <c r="G15" s="28">
        <f>E15*$E$13+F15*$F$13</f>
        <v>2.1</v>
      </c>
      <c r="H15" s="10" t="str">
        <f>IF(G15&lt;4,"F",IF(G15&lt;=4.9,"D",IF(G15&lt;=5.4,"D+",IF(G15&lt;=5.9,"C",IF(G15&lt;=6.9,"C+",IF(G15&lt;=7.9,"B",IF(G15&lt;=8.4,"B+","A")))))))</f>
        <v>F</v>
      </c>
      <c r="I15" s="30"/>
    </row>
    <row r="16" spans="1:9" ht="16.5">
      <c r="A16" s="25">
        <v>2</v>
      </c>
      <c r="B16" s="34" t="s">
        <v>755</v>
      </c>
      <c r="C16" s="38" t="s">
        <v>236</v>
      </c>
      <c r="D16" s="39" t="s">
        <v>46</v>
      </c>
      <c r="E16" s="27">
        <v>0</v>
      </c>
      <c r="F16" s="11"/>
      <c r="G16" s="29">
        <f t="shared" ref="G16:G66" si="0">E16*$E$13+F16*$F$13</f>
        <v>0</v>
      </c>
      <c r="H16" s="43" t="str">
        <f t="shared" ref="H16:H66" si="1">IF(G16&lt;4,"F",IF(G16&lt;=4.9,"D",IF(G16&lt;=5.4,"D+",IF(G16&lt;=5.9,"C",IF(G16&lt;=6.9,"C+",IF(G16&lt;=7.9,"B",IF(G16&lt;=8.4,"B+","A")))))))</f>
        <v>F</v>
      </c>
      <c r="I16" s="31"/>
    </row>
    <row r="17" spans="1:9" ht="16.5">
      <c r="A17" s="25">
        <v>3</v>
      </c>
      <c r="B17" s="34" t="s">
        <v>756</v>
      </c>
      <c r="C17" s="38" t="s">
        <v>186</v>
      </c>
      <c r="D17" s="39" t="s">
        <v>46</v>
      </c>
      <c r="E17" s="27">
        <v>7</v>
      </c>
      <c r="F17" s="11"/>
      <c r="G17" s="29">
        <f t="shared" si="0"/>
        <v>2.1</v>
      </c>
      <c r="H17" s="43" t="str">
        <f t="shared" si="1"/>
        <v>F</v>
      </c>
      <c r="I17" s="31"/>
    </row>
    <row r="18" spans="1:9" ht="16.5">
      <c r="A18" s="25">
        <v>4</v>
      </c>
      <c r="B18" s="34" t="s">
        <v>757</v>
      </c>
      <c r="C18" s="38" t="s">
        <v>196</v>
      </c>
      <c r="D18" s="39" t="s">
        <v>166</v>
      </c>
      <c r="E18" s="27">
        <v>0</v>
      </c>
      <c r="F18" s="11"/>
      <c r="G18" s="29">
        <f t="shared" si="0"/>
        <v>0</v>
      </c>
      <c r="H18" s="43" t="str">
        <f t="shared" si="1"/>
        <v>F</v>
      </c>
      <c r="I18" s="31"/>
    </row>
    <row r="19" spans="1:9" ht="16.5">
      <c r="A19" s="25">
        <v>5</v>
      </c>
      <c r="B19" s="34" t="s">
        <v>758</v>
      </c>
      <c r="C19" s="38" t="s">
        <v>218</v>
      </c>
      <c r="D19" s="39" t="s">
        <v>166</v>
      </c>
      <c r="E19" s="27">
        <v>7</v>
      </c>
      <c r="F19" s="11"/>
      <c r="G19" s="29">
        <f t="shared" si="0"/>
        <v>2.1</v>
      </c>
      <c r="H19" s="43" t="str">
        <f t="shared" si="1"/>
        <v>F</v>
      </c>
      <c r="I19" s="31"/>
    </row>
    <row r="20" spans="1:9" ht="16.5">
      <c r="A20" s="25">
        <v>6</v>
      </c>
      <c r="B20" s="34" t="s">
        <v>759</v>
      </c>
      <c r="C20" s="38" t="s">
        <v>760</v>
      </c>
      <c r="D20" s="39" t="s">
        <v>166</v>
      </c>
      <c r="E20" s="27">
        <v>0</v>
      </c>
      <c r="F20" s="11"/>
      <c r="G20" s="29">
        <f t="shared" si="0"/>
        <v>0</v>
      </c>
      <c r="H20" s="43" t="str">
        <f t="shared" si="1"/>
        <v>F</v>
      </c>
      <c r="I20" s="31"/>
    </row>
    <row r="21" spans="1:9" ht="16.5">
      <c r="A21" s="25">
        <v>7</v>
      </c>
      <c r="B21" s="34" t="s">
        <v>761</v>
      </c>
      <c r="C21" s="38" t="s">
        <v>762</v>
      </c>
      <c r="D21" s="39" t="s">
        <v>47</v>
      </c>
      <c r="E21" s="27">
        <v>6</v>
      </c>
      <c r="F21" s="11"/>
      <c r="G21" s="29">
        <f t="shared" si="0"/>
        <v>1.7999999999999998</v>
      </c>
      <c r="H21" s="43" t="str">
        <f t="shared" si="1"/>
        <v>F</v>
      </c>
      <c r="I21" s="31"/>
    </row>
    <row r="22" spans="1:9" ht="16.5">
      <c r="A22" s="25">
        <v>8</v>
      </c>
      <c r="B22" s="34" t="s">
        <v>763</v>
      </c>
      <c r="C22" s="38" t="s">
        <v>764</v>
      </c>
      <c r="D22" s="39" t="s">
        <v>47</v>
      </c>
      <c r="E22" s="27">
        <v>0</v>
      </c>
      <c r="F22" s="11"/>
      <c r="G22" s="29">
        <f t="shared" si="0"/>
        <v>0</v>
      </c>
      <c r="H22" s="43" t="str">
        <f t="shared" si="1"/>
        <v>F</v>
      </c>
      <c r="I22" s="31"/>
    </row>
    <row r="23" spans="1:9" ht="16.5">
      <c r="A23" s="25">
        <v>9</v>
      </c>
      <c r="B23" s="34" t="s">
        <v>765</v>
      </c>
      <c r="C23" s="38" t="s">
        <v>191</v>
      </c>
      <c r="D23" s="39" t="s">
        <v>201</v>
      </c>
      <c r="E23" s="27">
        <v>7</v>
      </c>
      <c r="F23" s="11"/>
      <c r="G23" s="29">
        <f t="shared" si="0"/>
        <v>2.1</v>
      </c>
      <c r="H23" s="43" t="str">
        <f t="shared" si="1"/>
        <v>F</v>
      </c>
      <c r="I23" s="31"/>
    </row>
    <row r="24" spans="1:9" ht="16.5">
      <c r="A24" s="25">
        <v>10</v>
      </c>
      <c r="B24" s="34" t="s">
        <v>766</v>
      </c>
      <c r="C24" s="38" t="s">
        <v>74</v>
      </c>
      <c r="D24" s="39" t="s">
        <v>767</v>
      </c>
      <c r="E24" s="27">
        <v>0</v>
      </c>
      <c r="F24" s="11"/>
      <c r="G24" s="29">
        <f t="shared" si="0"/>
        <v>0</v>
      </c>
      <c r="H24" s="43" t="str">
        <f t="shared" si="1"/>
        <v>F</v>
      </c>
      <c r="I24" s="31"/>
    </row>
    <row r="25" spans="1:9" ht="16.5">
      <c r="A25" s="25">
        <v>11</v>
      </c>
      <c r="B25" s="34" t="s">
        <v>768</v>
      </c>
      <c r="C25" s="38" t="s">
        <v>769</v>
      </c>
      <c r="D25" s="39" t="s">
        <v>89</v>
      </c>
      <c r="E25" s="27">
        <v>0</v>
      </c>
      <c r="F25" s="11"/>
      <c r="G25" s="29">
        <f t="shared" si="0"/>
        <v>0</v>
      </c>
      <c r="H25" s="43" t="str">
        <f t="shared" si="1"/>
        <v>F</v>
      </c>
      <c r="I25" s="31"/>
    </row>
    <row r="26" spans="1:9" ht="16.5">
      <c r="A26" s="25">
        <v>12</v>
      </c>
      <c r="B26" s="34" t="s">
        <v>770</v>
      </c>
      <c r="C26" s="38" t="s">
        <v>213</v>
      </c>
      <c r="D26" s="39" t="s">
        <v>183</v>
      </c>
      <c r="E26" s="27">
        <v>0</v>
      </c>
      <c r="F26" s="11"/>
      <c r="G26" s="29">
        <f t="shared" si="0"/>
        <v>0</v>
      </c>
      <c r="H26" s="43" t="str">
        <f t="shared" si="1"/>
        <v>F</v>
      </c>
      <c r="I26" s="31"/>
    </row>
    <row r="27" spans="1:9" ht="16.5">
      <c r="A27" s="25">
        <v>13</v>
      </c>
      <c r="B27" s="34" t="s">
        <v>771</v>
      </c>
      <c r="C27" s="38" t="s">
        <v>772</v>
      </c>
      <c r="D27" s="39" t="s">
        <v>183</v>
      </c>
      <c r="E27" s="27">
        <v>0</v>
      </c>
      <c r="F27" s="11"/>
      <c r="G27" s="29">
        <f t="shared" si="0"/>
        <v>0</v>
      </c>
      <c r="H27" s="43" t="str">
        <f t="shared" si="1"/>
        <v>F</v>
      </c>
      <c r="I27" s="31"/>
    </row>
    <row r="28" spans="1:9" ht="16.5">
      <c r="A28" s="25">
        <v>14</v>
      </c>
      <c r="B28" s="34" t="s">
        <v>773</v>
      </c>
      <c r="C28" s="38" t="s">
        <v>114</v>
      </c>
      <c r="D28" s="39" t="s">
        <v>91</v>
      </c>
      <c r="E28" s="27">
        <v>7</v>
      </c>
      <c r="F28" s="11"/>
      <c r="G28" s="29">
        <f t="shared" si="0"/>
        <v>2.1</v>
      </c>
      <c r="H28" s="43" t="str">
        <f t="shared" si="1"/>
        <v>F</v>
      </c>
      <c r="I28" s="31"/>
    </row>
    <row r="29" spans="1:9" ht="16.5">
      <c r="A29" s="25">
        <v>15</v>
      </c>
      <c r="B29" s="34" t="s">
        <v>774</v>
      </c>
      <c r="C29" s="38" t="s">
        <v>775</v>
      </c>
      <c r="D29" s="39" t="s">
        <v>91</v>
      </c>
      <c r="E29" s="27">
        <v>7</v>
      </c>
      <c r="F29" s="11"/>
      <c r="G29" s="29">
        <f t="shared" si="0"/>
        <v>2.1</v>
      </c>
      <c r="H29" s="43" t="str">
        <f t="shared" si="1"/>
        <v>F</v>
      </c>
      <c r="I29" s="31"/>
    </row>
    <row r="30" spans="1:9" ht="16.5">
      <c r="A30" s="25">
        <v>16</v>
      </c>
      <c r="B30" s="34" t="s">
        <v>776</v>
      </c>
      <c r="C30" s="38" t="s">
        <v>777</v>
      </c>
      <c r="D30" s="39" t="s">
        <v>50</v>
      </c>
      <c r="E30" s="27">
        <v>0</v>
      </c>
      <c r="F30" s="11"/>
      <c r="G30" s="29">
        <f t="shared" si="0"/>
        <v>0</v>
      </c>
      <c r="H30" s="43" t="str">
        <f t="shared" si="1"/>
        <v>F</v>
      </c>
      <c r="I30" s="31"/>
    </row>
    <row r="31" spans="1:9" ht="16.5">
      <c r="A31" s="25">
        <v>17</v>
      </c>
      <c r="B31" s="34" t="s">
        <v>778</v>
      </c>
      <c r="C31" s="38" t="s">
        <v>779</v>
      </c>
      <c r="D31" s="39" t="s">
        <v>51</v>
      </c>
      <c r="E31" s="27">
        <v>0</v>
      </c>
      <c r="F31" s="11"/>
      <c r="G31" s="29">
        <f t="shared" si="0"/>
        <v>0</v>
      </c>
      <c r="H31" s="43" t="str">
        <f t="shared" si="1"/>
        <v>F</v>
      </c>
      <c r="I31" s="31"/>
    </row>
    <row r="32" spans="1:9" ht="16.5">
      <c r="A32" s="25">
        <v>18</v>
      </c>
      <c r="B32" s="34" t="s">
        <v>780</v>
      </c>
      <c r="C32" s="38" t="s">
        <v>781</v>
      </c>
      <c r="D32" s="39" t="s">
        <v>51</v>
      </c>
      <c r="E32" s="27">
        <v>10</v>
      </c>
      <c r="F32" s="11"/>
      <c r="G32" s="29">
        <f t="shared" si="0"/>
        <v>3</v>
      </c>
      <c r="H32" s="43" t="str">
        <f t="shared" si="1"/>
        <v>F</v>
      </c>
      <c r="I32" s="31"/>
    </row>
    <row r="33" spans="1:16" ht="16.5">
      <c r="A33" s="25">
        <v>19</v>
      </c>
      <c r="B33" s="34" t="s">
        <v>782</v>
      </c>
      <c r="C33" s="38" t="s">
        <v>561</v>
      </c>
      <c r="D33" s="39" t="s">
        <v>51</v>
      </c>
      <c r="E33" s="27">
        <v>7</v>
      </c>
      <c r="F33" s="11"/>
      <c r="G33" s="29">
        <f t="shared" si="0"/>
        <v>2.1</v>
      </c>
      <c r="H33" s="43" t="str">
        <f t="shared" si="1"/>
        <v>F</v>
      </c>
      <c r="I33" s="31"/>
    </row>
    <row r="34" spans="1:16" ht="16.5">
      <c r="A34" s="25">
        <v>20</v>
      </c>
      <c r="B34" s="34" t="s">
        <v>783</v>
      </c>
      <c r="C34" s="38" t="s">
        <v>146</v>
      </c>
      <c r="D34" s="39" t="s">
        <v>51</v>
      </c>
      <c r="E34" s="27">
        <v>0</v>
      </c>
      <c r="F34" s="11"/>
      <c r="G34" s="29">
        <f t="shared" si="0"/>
        <v>0</v>
      </c>
      <c r="H34" s="43" t="str">
        <f t="shared" si="1"/>
        <v>F</v>
      </c>
      <c r="I34" s="31"/>
    </row>
    <row r="35" spans="1:16" ht="16.5">
      <c r="A35" s="25">
        <v>21</v>
      </c>
      <c r="B35" s="34" t="s">
        <v>784</v>
      </c>
      <c r="C35" s="38" t="s">
        <v>785</v>
      </c>
      <c r="D35" s="39" t="s">
        <v>52</v>
      </c>
      <c r="E35" s="27">
        <v>7</v>
      </c>
      <c r="F35" s="11"/>
      <c r="G35" s="29">
        <f t="shared" si="0"/>
        <v>2.1</v>
      </c>
      <c r="H35" s="43" t="str">
        <f t="shared" si="1"/>
        <v>F</v>
      </c>
      <c r="I35" s="31"/>
    </row>
    <row r="36" spans="1:16" ht="16.5">
      <c r="A36" s="25">
        <v>22</v>
      </c>
      <c r="B36" s="34" t="s">
        <v>786</v>
      </c>
      <c r="C36" s="38" t="s">
        <v>787</v>
      </c>
      <c r="D36" s="39" t="s">
        <v>52</v>
      </c>
      <c r="E36" s="27">
        <v>7</v>
      </c>
      <c r="F36" s="11"/>
      <c r="G36" s="29">
        <f t="shared" si="0"/>
        <v>2.1</v>
      </c>
      <c r="H36" s="43" t="str">
        <f t="shared" si="1"/>
        <v>F</v>
      </c>
      <c r="I36" s="31"/>
    </row>
    <row r="37" spans="1:16" ht="16.5">
      <c r="A37" s="25">
        <v>23</v>
      </c>
      <c r="B37" s="34" t="s">
        <v>788</v>
      </c>
      <c r="C37" s="38" t="s">
        <v>789</v>
      </c>
      <c r="D37" s="39" t="s">
        <v>92</v>
      </c>
      <c r="E37" s="27">
        <v>7</v>
      </c>
      <c r="F37" s="11"/>
      <c r="G37" s="29">
        <f t="shared" si="0"/>
        <v>2.1</v>
      </c>
      <c r="H37" s="43" t="str">
        <f t="shared" si="1"/>
        <v>F</v>
      </c>
      <c r="I37" s="31"/>
    </row>
    <row r="38" spans="1:16" ht="16.5">
      <c r="A38" s="25">
        <v>24</v>
      </c>
      <c r="B38" s="34" t="s">
        <v>790</v>
      </c>
      <c r="C38" s="38" t="s">
        <v>173</v>
      </c>
      <c r="D38" s="39" t="s">
        <v>92</v>
      </c>
      <c r="E38" s="27">
        <v>8</v>
      </c>
      <c r="F38" s="11"/>
      <c r="G38" s="29">
        <f t="shared" si="0"/>
        <v>2.4</v>
      </c>
      <c r="H38" s="43" t="str">
        <f t="shared" si="1"/>
        <v>F</v>
      </c>
      <c r="I38" s="31"/>
      <c r="P38" t="s">
        <v>265</v>
      </c>
    </row>
    <row r="39" spans="1:16" ht="16.5">
      <c r="A39" s="25">
        <v>25</v>
      </c>
      <c r="B39" s="34" t="s">
        <v>791</v>
      </c>
      <c r="C39" s="38" t="s">
        <v>792</v>
      </c>
      <c r="D39" s="39" t="s">
        <v>93</v>
      </c>
      <c r="E39" s="27">
        <v>7</v>
      </c>
      <c r="F39" s="11"/>
      <c r="G39" s="29">
        <f t="shared" si="0"/>
        <v>2.1</v>
      </c>
      <c r="H39" s="43" t="str">
        <f t="shared" si="1"/>
        <v>F</v>
      </c>
      <c r="I39" s="31"/>
    </row>
    <row r="40" spans="1:16" ht="16.5">
      <c r="A40" s="25">
        <v>26</v>
      </c>
      <c r="B40" s="34" t="s">
        <v>793</v>
      </c>
      <c r="C40" s="38" t="s">
        <v>794</v>
      </c>
      <c r="D40" s="39" t="s">
        <v>93</v>
      </c>
      <c r="E40" s="27">
        <v>7</v>
      </c>
      <c r="F40" s="11"/>
      <c r="G40" s="29">
        <f t="shared" si="0"/>
        <v>2.1</v>
      </c>
      <c r="H40" s="43" t="str">
        <f t="shared" si="1"/>
        <v>F</v>
      </c>
      <c r="I40" s="31"/>
    </row>
    <row r="41" spans="1:16" ht="16.5">
      <c r="A41" s="25">
        <v>27</v>
      </c>
      <c r="B41" s="34" t="s">
        <v>795</v>
      </c>
      <c r="C41" s="38" t="s">
        <v>796</v>
      </c>
      <c r="D41" s="39" t="s">
        <v>93</v>
      </c>
      <c r="E41" s="27">
        <v>7</v>
      </c>
      <c r="F41" s="11"/>
      <c r="G41" s="29">
        <f t="shared" si="0"/>
        <v>2.1</v>
      </c>
      <c r="H41" s="43" t="str">
        <f t="shared" si="1"/>
        <v>F</v>
      </c>
      <c r="I41" s="31"/>
    </row>
    <row r="42" spans="1:16" ht="16.5">
      <c r="A42" s="25">
        <v>28</v>
      </c>
      <c r="B42" s="34" t="s">
        <v>797</v>
      </c>
      <c r="C42" s="38" t="s">
        <v>798</v>
      </c>
      <c r="D42" s="39" t="s">
        <v>93</v>
      </c>
      <c r="E42" s="27">
        <v>7</v>
      </c>
      <c r="F42" s="11"/>
      <c r="G42" s="29">
        <f t="shared" si="0"/>
        <v>2.1</v>
      </c>
      <c r="H42" s="43" t="str">
        <f t="shared" si="1"/>
        <v>F</v>
      </c>
      <c r="I42" s="31"/>
    </row>
    <row r="43" spans="1:16" ht="16.5">
      <c r="A43" s="25">
        <v>29</v>
      </c>
      <c r="B43" s="34" t="s">
        <v>799</v>
      </c>
      <c r="C43" s="38" t="s">
        <v>54</v>
      </c>
      <c r="D43" s="39" t="s">
        <v>55</v>
      </c>
      <c r="E43" s="27">
        <v>7</v>
      </c>
      <c r="F43" s="11"/>
      <c r="G43" s="29">
        <f t="shared" si="0"/>
        <v>2.1</v>
      </c>
      <c r="H43" s="43" t="str">
        <f t="shared" si="1"/>
        <v>F</v>
      </c>
      <c r="I43" s="31"/>
    </row>
    <row r="44" spans="1:16" ht="16.5">
      <c r="A44" s="25">
        <v>30</v>
      </c>
      <c r="B44" s="34" t="s">
        <v>800</v>
      </c>
      <c r="C44" s="38" t="s">
        <v>727</v>
      </c>
      <c r="D44" s="39" t="s">
        <v>123</v>
      </c>
      <c r="E44" s="27">
        <v>7</v>
      </c>
      <c r="F44" s="11"/>
      <c r="G44" s="29">
        <f t="shared" si="0"/>
        <v>2.1</v>
      </c>
      <c r="H44" s="43" t="str">
        <f t="shared" si="1"/>
        <v>F</v>
      </c>
      <c r="I44" s="31"/>
    </row>
    <row r="45" spans="1:16" ht="16.5">
      <c r="A45" s="25">
        <v>31</v>
      </c>
      <c r="B45" s="34" t="s">
        <v>801</v>
      </c>
      <c r="C45" s="38" t="s">
        <v>103</v>
      </c>
      <c r="D45" s="39" t="s">
        <v>124</v>
      </c>
      <c r="E45" s="27">
        <v>0</v>
      </c>
      <c r="F45" s="11"/>
      <c r="G45" s="29">
        <f t="shared" si="0"/>
        <v>0</v>
      </c>
      <c r="H45" s="43" t="str">
        <f t="shared" si="1"/>
        <v>F</v>
      </c>
      <c r="I45" s="31"/>
    </row>
    <row r="46" spans="1:16" ht="16.5">
      <c r="A46" s="25">
        <v>32</v>
      </c>
      <c r="B46" s="34" t="s">
        <v>802</v>
      </c>
      <c r="C46" s="38" t="s">
        <v>803</v>
      </c>
      <c r="D46" s="39" t="s">
        <v>56</v>
      </c>
      <c r="E46" s="27">
        <v>7</v>
      </c>
      <c r="F46" s="11"/>
      <c r="G46" s="29">
        <f t="shared" si="0"/>
        <v>2.1</v>
      </c>
      <c r="H46" s="43" t="str">
        <f t="shared" si="1"/>
        <v>F</v>
      </c>
      <c r="I46" s="31"/>
    </row>
    <row r="47" spans="1:16" ht="16.5">
      <c r="A47" s="25">
        <v>33</v>
      </c>
      <c r="B47" s="34" t="s">
        <v>804</v>
      </c>
      <c r="C47" s="38" t="s">
        <v>805</v>
      </c>
      <c r="D47" s="39" t="s">
        <v>202</v>
      </c>
      <c r="E47" s="27">
        <v>6</v>
      </c>
      <c r="F47" s="11"/>
      <c r="G47" s="29">
        <f t="shared" si="0"/>
        <v>1.7999999999999998</v>
      </c>
      <c r="H47" s="43" t="str">
        <f t="shared" si="1"/>
        <v>F</v>
      </c>
      <c r="I47" s="31"/>
    </row>
    <row r="48" spans="1:16" ht="16.5">
      <c r="A48" s="25">
        <v>34</v>
      </c>
      <c r="B48" s="34" t="s">
        <v>806</v>
      </c>
      <c r="C48" s="38" t="s">
        <v>190</v>
      </c>
      <c r="D48" s="39" t="s">
        <v>126</v>
      </c>
      <c r="E48" s="27">
        <v>10</v>
      </c>
      <c r="F48" s="11"/>
      <c r="G48" s="29">
        <f t="shared" si="0"/>
        <v>3</v>
      </c>
      <c r="H48" s="43" t="str">
        <f t="shared" si="1"/>
        <v>F</v>
      </c>
      <c r="I48" s="31"/>
    </row>
    <row r="49" spans="1:9" ht="16.5">
      <c r="A49" s="25">
        <v>35</v>
      </c>
      <c r="B49" s="34" t="s">
        <v>807</v>
      </c>
      <c r="C49" s="38" t="s">
        <v>103</v>
      </c>
      <c r="D49" s="39" t="s">
        <v>126</v>
      </c>
      <c r="E49" s="27">
        <v>0</v>
      </c>
      <c r="F49" s="11"/>
      <c r="G49" s="29">
        <f t="shared" si="0"/>
        <v>0</v>
      </c>
      <c r="H49" s="43" t="str">
        <f t="shared" si="1"/>
        <v>F</v>
      </c>
      <c r="I49" s="31"/>
    </row>
    <row r="50" spans="1:9" ht="16.5">
      <c r="A50" s="25">
        <v>36</v>
      </c>
      <c r="B50" s="34" t="s">
        <v>808</v>
      </c>
      <c r="C50" s="38" t="s">
        <v>246</v>
      </c>
      <c r="D50" s="39" t="s">
        <v>169</v>
      </c>
      <c r="E50" s="27">
        <v>0</v>
      </c>
      <c r="F50" s="11"/>
      <c r="G50" s="29">
        <f t="shared" si="0"/>
        <v>0</v>
      </c>
      <c r="H50" s="43" t="str">
        <f t="shared" si="1"/>
        <v>F</v>
      </c>
      <c r="I50" s="31"/>
    </row>
    <row r="51" spans="1:9" ht="16.5">
      <c r="A51" s="25">
        <v>37</v>
      </c>
      <c r="B51" s="34" t="s">
        <v>809</v>
      </c>
      <c r="C51" s="38" t="s">
        <v>810</v>
      </c>
      <c r="D51" s="39" t="s">
        <v>343</v>
      </c>
      <c r="E51" s="27">
        <v>7</v>
      </c>
      <c r="F51" s="11"/>
      <c r="G51" s="29">
        <f t="shared" si="0"/>
        <v>2.1</v>
      </c>
      <c r="H51" s="43" t="str">
        <f t="shared" si="1"/>
        <v>F</v>
      </c>
      <c r="I51" s="31"/>
    </row>
    <row r="52" spans="1:9" ht="16.5">
      <c r="A52" s="25">
        <v>38</v>
      </c>
      <c r="B52" s="34" t="s">
        <v>811</v>
      </c>
      <c r="C52" s="38" t="s">
        <v>812</v>
      </c>
      <c r="D52" s="39" t="s">
        <v>158</v>
      </c>
      <c r="E52" s="27">
        <v>0</v>
      </c>
      <c r="F52" s="11"/>
      <c r="G52" s="29">
        <f t="shared" si="0"/>
        <v>0</v>
      </c>
      <c r="H52" s="43" t="str">
        <f t="shared" si="1"/>
        <v>F</v>
      </c>
      <c r="I52" s="31"/>
    </row>
    <row r="53" spans="1:9" ht="16.5">
      <c r="A53" s="25">
        <v>39</v>
      </c>
      <c r="B53" s="34" t="s">
        <v>813</v>
      </c>
      <c r="C53" s="38" t="s">
        <v>814</v>
      </c>
      <c r="D53" s="39" t="s">
        <v>815</v>
      </c>
      <c r="E53" s="27">
        <v>7</v>
      </c>
      <c r="F53" s="11"/>
      <c r="G53" s="29">
        <f t="shared" si="0"/>
        <v>2.1</v>
      </c>
      <c r="H53" s="43" t="str">
        <f t="shared" si="1"/>
        <v>F</v>
      </c>
      <c r="I53" s="31"/>
    </row>
    <row r="54" spans="1:9" ht="16.5">
      <c r="A54" s="25">
        <v>40</v>
      </c>
      <c r="B54" s="34" t="s">
        <v>816</v>
      </c>
      <c r="C54" s="38" t="s">
        <v>817</v>
      </c>
      <c r="D54" s="39" t="s">
        <v>354</v>
      </c>
      <c r="E54" s="27">
        <v>8</v>
      </c>
      <c r="F54" s="11"/>
      <c r="G54" s="29">
        <f t="shared" si="0"/>
        <v>2.4</v>
      </c>
      <c r="H54" s="43" t="str">
        <f t="shared" si="1"/>
        <v>F</v>
      </c>
      <c r="I54" s="31"/>
    </row>
    <row r="55" spans="1:9" ht="16.5">
      <c r="A55" s="25">
        <v>41</v>
      </c>
      <c r="B55" s="34" t="s">
        <v>818</v>
      </c>
      <c r="C55" s="38" t="s">
        <v>819</v>
      </c>
      <c r="D55" s="39" t="s">
        <v>61</v>
      </c>
      <c r="E55" s="27">
        <v>6</v>
      </c>
      <c r="F55" s="11"/>
      <c r="G55" s="29">
        <f t="shared" si="0"/>
        <v>1.7999999999999998</v>
      </c>
      <c r="H55" s="43" t="str">
        <f t="shared" si="1"/>
        <v>F</v>
      </c>
      <c r="I55" s="31"/>
    </row>
    <row r="56" spans="1:9" ht="16.5">
      <c r="A56" s="25">
        <v>42</v>
      </c>
      <c r="B56" s="34" t="s">
        <v>820</v>
      </c>
      <c r="C56" s="38" t="s">
        <v>172</v>
      </c>
      <c r="D56" s="39" t="s">
        <v>61</v>
      </c>
      <c r="E56" s="27">
        <v>7</v>
      </c>
      <c r="F56" s="11"/>
      <c r="G56" s="29">
        <f t="shared" si="0"/>
        <v>2.1</v>
      </c>
      <c r="H56" s="43" t="str">
        <f t="shared" si="1"/>
        <v>F</v>
      </c>
      <c r="I56" s="31"/>
    </row>
    <row r="57" spans="1:9" ht="16.5">
      <c r="A57" s="25">
        <v>43</v>
      </c>
      <c r="B57" s="34" t="s">
        <v>821</v>
      </c>
      <c r="C57" s="38" t="s">
        <v>280</v>
      </c>
      <c r="D57" s="39" t="s">
        <v>62</v>
      </c>
      <c r="E57" s="27">
        <v>6</v>
      </c>
      <c r="F57" s="11"/>
      <c r="G57" s="29">
        <f t="shared" si="0"/>
        <v>1.7999999999999998</v>
      </c>
      <c r="H57" s="43" t="str">
        <f t="shared" si="1"/>
        <v>F</v>
      </c>
      <c r="I57" s="31"/>
    </row>
    <row r="58" spans="1:9" ht="16.5">
      <c r="A58" s="25">
        <v>44</v>
      </c>
      <c r="B58" s="34" t="s">
        <v>822</v>
      </c>
      <c r="C58" s="38" t="s">
        <v>823</v>
      </c>
      <c r="D58" s="39" t="s">
        <v>97</v>
      </c>
      <c r="E58" s="27">
        <v>7</v>
      </c>
      <c r="F58" s="11"/>
      <c r="G58" s="29">
        <f t="shared" si="0"/>
        <v>2.1</v>
      </c>
      <c r="H58" s="43" t="str">
        <f t="shared" si="1"/>
        <v>F</v>
      </c>
      <c r="I58" s="31"/>
    </row>
    <row r="59" spans="1:9" ht="16.5">
      <c r="A59" s="25">
        <v>45</v>
      </c>
      <c r="B59" s="34" t="s">
        <v>824</v>
      </c>
      <c r="C59" s="38" t="s">
        <v>269</v>
      </c>
      <c r="D59" s="39" t="s">
        <v>63</v>
      </c>
      <c r="E59" s="27">
        <v>0</v>
      </c>
      <c r="F59" s="11"/>
      <c r="G59" s="29">
        <f t="shared" si="0"/>
        <v>0</v>
      </c>
      <c r="H59" s="43" t="str">
        <f t="shared" si="1"/>
        <v>F</v>
      </c>
      <c r="I59" s="31"/>
    </row>
    <row r="60" spans="1:9" ht="16.5">
      <c r="A60" s="25">
        <v>46</v>
      </c>
      <c r="B60" s="34" t="s">
        <v>825</v>
      </c>
      <c r="C60" s="38" t="s">
        <v>26</v>
      </c>
      <c r="D60" s="39" t="s">
        <v>219</v>
      </c>
      <c r="E60" s="27">
        <v>7</v>
      </c>
      <c r="F60" s="11"/>
      <c r="G60" s="29">
        <f t="shared" si="0"/>
        <v>2.1</v>
      </c>
      <c r="H60" s="43" t="str">
        <f t="shared" si="1"/>
        <v>F</v>
      </c>
      <c r="I60" s="31"/>
    </row>
    <row r="61" spans="1:9" ht="16.5">
      <c r="A61" s="25">
        <v>47</v>
      </c>
      <c r="B61" s="34" t="s">
        <v>826</v>
      </c>
      <c r="C61" s="38" t="s">
        <v>827</v>
      </c>
      <c r="D61" s="39" t="s">
        <v>98</v>
      </c>
      <c r="E61" s="27">
        <v>7</v>
      </c>
      <c r="F61" s="11"/>
      <c r="G61" s="29">
        <f t="shared" si="0"/>
        <v>2.1</v>
      </c>
      <c r="H61" s="43" t="str">
        <f t="shared" si="1"/>
        <v>F</v>
      </c>
      <c r="I61" s="31"/>
    </row>
    <row r="62" spans="1:9" ht="16.5">
      <c r="A62" s="25">
        <v>48</v>
      </c>
      <c r="B62" s="34" t="s">
        <v>828</v>
      </c>
      <c r="C62" s="38" t="s">
        <v>829</v>
      </c>
      <c r="D62" s="39" t="s">
        <v>100</v>
      </c>
      <c r="E62" s="27">
        <v>7</v>
      </c>
      <c r="F62" s="11"/>
      <c r="G62" s="29">
        <f t="shared" si="0"/>
        <v>2.1</v>
      </c>
      <c r="H62" s="43" t="str">
        <f t="shared" si="1"/>
        <v>F</v>
      </c>
      <c r="I62" s="31"/>
    </row>
    <row r="63" spans="1:9" ht="16.5">
      <c r="A63" s="25">
        <v>49</v>
      </c>
      <c r="B63" s="34" t="s">
        <v>830</v>
      </c>
      <c r="C63" s="38" t="s">
        <v>39</v>
      </c>
      <c r="D63" s="39" t="s">
        <v>66</v>
      </c>
      <c r="E63" s="27">
        <v>0</v>
      </c>
      <c r="F63" s="11"/>
      <c r="G63" s="29">
        <f t="shared" si="0"/>
        <v>0</v>
      </c>
      <c r="H63" s="43" t="str">
        <f t="shared" si="1"/>
        <v>F</v>
      </c>
      <c r="I63" s="31"/>
    </row>
    <row r="64" spans="1:9" ht="16.5">
      <c r="A64" s="25">
        <v>50</v>
      </c>
      <c r="B64" s="34" t="s">
        <v>831</v>
      </c>
      <c r="C64" s="38" t="s">
        <v>64</v>
      </c>
      <c r="D64" s="39" t="s">
        <v>66</v>
      </c>
      <c r="E64" s="27">
        <v>7</v>
      </c>
      <c r="F64" s="11"/>
      <c r="G64" s="29">
        <f t="shared" si="0"/>
        <v>2.1</v>
      </c>
      <c r="H64" s="43" t="str">
        <f t="shared" si="1"/>
        <v>F</v>
      </c>
      <c r="I64" s="31"/>
    </row>
    <row r="65" spans="1:9" ht="16.5">
      <c r="A65" s="25">
        <v>51</v>
      </c>
      <c r="B65" s="44"/>
      <c r="C65" s="46"/>
      <c r="D65" s="47"/>
      <c r="E65" s="27"/>
      <c r="F65" s="11"/>
      <c r="G65" s="29">
        <f t="shared" si="0"/>
        <v>0</v>
      </c>
      <c r="H65" s="43" t="str">
        <f t="shared" si="1"/>
        <v>F</v>
      </c>
      <c r="I65" s="31"/>
    </row>
    <row r="66" spans="1:9" ht="16.5">
      <c r="A66" s="32">
        <v>52</v>
      </c>
      <c r="B66" s="48"/>
      <c r="C66" s="52"/>
      <c r="D66" s="53"/>
      <c r="E66" s="35"/>
      <c r="F66" s="22"/>
      <c r="G66" s="41">
        <f t="shared" si="0"/>
        <v>0</v>
      </c>
      <c r="H66" s="51" t="str">
        <f t="shared" si="1"/>
        <v>F</v>
      </c>
      <c r="I66" s="42"/>
    </row>
    <row r="67" spans="1:9" ht="15.75">
      <c r="A67" s="1"/>
      <c r="B67" s="1"/>
      <c r="C67" s="1"/>
      <c r="D67" s="1"/>
      <c r="E67" s="1"/>
      <c r="F67" s="1"/>
      <c r="G67" s="1"/>
      <c r="H67" s="1"/>
      <c r="I67" s="1"/>
    </row>
    <row r="68" spans="1:9" ht="15.75">
      <c r="A68" s="12" t="str">
        <f>"Cộng danh sách gồm "</f>
        <v xml:space="preserve">Cộng danh sách gồm </v>
      </c>
      <c r="B68" s="12"/>
      <c r="C68" s="12"/>
      <c r="D68" s="13">
        <f>COUNTA(H15:H66)</f>
        <v>52</v>
      </c>
      <c r="E68" s="14">
        <v>1</v>
      </c>
      <c r="F68" s="15"/>
      <c r="G68" s="1"/>
      <c r="H68" s="1"/>
      <c r="I68" s="1"/>
    </row>
    <row r="69" spans="1:9" ht="15.75">
      <c r="A69" s="80" t="s">
        <v>20</v>
      </c>
      <c r="B69" s="80"/>
      <c r="C69" s="80"/>
      <c r="D69" s="16">
        <f>COUNTIF(G15:G66,"&gt;=5")</f>
        <v>0</v>
      </c>
      <c r="E69" s="17">
        <f>D69/D68</f>
        <v>0</v>
      </c>
      <c r="F69" s="18"/>
      <c r="G69" s="1"/>
      <c r="H69" s="1"/>
      <c r="I69" s="1"/>
    </row>
    <row r="70" spans="1:9" ht="15.75">
      <c r="A70" s="80" t="s">
        <v>21</v>
      </c>
      <c r="B70" s="80"/>
      <c r="C70" s="80"/>
      <c r="D70" s="16"/>
      <c r="E70" s="17">
        <f>D70/D68</f>
        <v>0</v>
      </c>
      <c r="F70" s="18"/>
      <c r="G70" s="1"/>
      <c r="H70" s="1"/>
      <c r="I70" s="1"/>
    </row>
    <row r="71" spans="1:9" ht="15.75">
      <c r="A71" s="19"/>
      <c r="B71" s="19"/>
      <c r="C71" s="4"/>
      <c r="D71" s="19"/>
      <c r="E71" s="3"/>
      <c r="F71" s="1"/>
      <c r="G71" s="1"/>
      <c r="H71" s="1"/>
      <c r="I71" s="1"/>
    </row>
    <row r="72" spans="1:9" ht="15.75">
      <c r="A72" s="1"/>
      <c r="B72" s="1"/>
      <c r="C72" s="1"/>
      <c r="D72" s="1"/>
      <c r="E72" s="81" t="str">
        <f ca="1">"TP. Hồ Chí Minh, ngày "&amp;  DAY(NOW())&amp;" tháng " &amp;MONTH(NOW())&amp;" năm "&amp;YEAR(NOW())</f>
        <v>TP. Hồ Chí Minh, ngày 4 tháng 12 năm 2016</v>
      </c>
      <c r="F72" s="81"/>
      <c r="G72" s="81"/>
      <c r="H72" s="81"/>
      <c r="I72" s="81"/>
    </row>
    <row r="73" spans="1:9" ht="15.75">
      <c r="A73" s="83" t="s">
        <v>263</v>
      </c>
      <c r="B73" s="83"/>
      <c r="C73" s="83"/>
      <c r="D73" s="1"/>
      <c r="E73" s="83" t="s">
        <v>22</v>
      </c>
      <c r="F73" s="83"/>
      <c r="G73" s="83"/>
      <c r="H73" s="83"/>
      <c r="I73" s="83"/>
    </row>
    <row r="74" spans="1:9" ht="15.75">
      <c r="A74" s="1"/>
      <c r="B74" s="1"/>
      <c r="C74" s="1"/>
      <c r="D74" s="1"/>
      <c r="E74" s="1"/>
      <c r="F74" s="1"/>
      <c r="G74" s="1"/>
      <c r="H74" s="1"/>
      <c r="I74" s="1"/>
    </row>
    <row r="77" spans="1:9" ht="15.75">
      <c r="F77" s="59" t="s">
        <v>1174</v>
      </c>
    </row>
    <row r="79" spans="1:9" ht="15.75">
      <c r="F79" s="82"/>
      <c r="G79" s="82"/>
      <c r="H79" s="82"/>
    </row>
  </sheetData>
  <protectedRanges>
    <protectedRange sqref="A74:D74" name="Range5"/>
    <protectedRange sqref="I15:I66" name="Range4"/>
    <protectedRange sqref="E15:F64 B65:F66" name="Range3"/>
    <protectedRange sqref="A4" name="Range1"/>
    <protectedRange sqref="E13:F13" name="Range6"/>
    <protectedRange sqref="C9 G9" name="Range2_1"/>
    <protectedRange sqref="E74:I74" name="Range5_1_1"/>
    <protectedRange sqref="B15:D64" name="Range3_3"/>
    <protectedRange sqref="C8 G8" name="Range2_1_1"/>
    <protectedRange sqref="C10" name="Range2_1_2"/>
    <protectedRange sqref="F77" name="Range2_1_3"/>
  </protectedRanges>
  <mergeCells count="27">
    <mergeCell ref="A4:D4"/>
    <mergeCell ref="A1:D1"/>
    <mergeCell ref="E1:I1"/>
    <mergeCell ref="A2:D2"/>
    <mergeCell ref="E2:I2"/>
    <mergeCell ref="A3:D3"/>
    <mergeCell ref="A69:C69"/>
    <mergeCell ref="I12:I13"/>
    <mergeCell ref="A6:I6"/>
    <mergeCell ref="A8:B8"/>
    <mergeCell ref="C8:D8"/>
    <mergeCell ref="E8:F8"/>
    <mergeCell ref="A9:B9"/>
    <mergeCell ref="C9:D9"/>
    <mergeCell ref="E9:F9"/>
    <mergeCell ref="A10:B10"/>
    <mergeCell ref="A12:A13"/>
    <mergeCell ref="B12:B13"/>
    <mergeCell ref="C12:D13"/>
    <mergeCell ref="G12:H12"/>
    <mergeCell ref="C14:D14"/>
    <mergeCell ref="C10:D10"/>
    <mergeCell ref="A70:C70"/>
    <mergeCell ref="E72:I72"/>
    <mergeCell ref="F79:H79"/>
    <mergeCell ref="A73:C73"/>
    <mergeCell ref="E73:I73"/>
  </mergeCells>
  <conditionalFormatting sqref="H15:H66">
    <cfRule type="cellIs" dxfId="9" priority="2" stopIfTrue="1" operator="equal">
      <formula>"F"</formula>
    </cfRule>
  </conditionalFormatting>
  <conditionalFormatting sqref="G15:G66">
    <cfRule type="expression" dxfId="8" priority="1" stopIfTrue="1">
      <formula>MAX(#REF!)&lt;4</formula>
    </cfRule>
  </conditionalFormatting>
  <pageMargins left="0.30208333333333298" right="1.0416666666666701E-2" top="0.75" bottom="0.19791666666666699" header="0.3" footer="0.3"/>
  <pageSetup paperSize="9" scale="99" orientation="portrait" horizontalDpi="300" verticalDpi="300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79"/>
  <sheetViews>
    <sheetView topLeftCell="A2" zoomScaleNormal="100" workbookViewId="0">
      <selection activeCell="E2" sqref="E2:I2"/>
    </sheetView>
  </sheetViews>
  <sheetFormatPr defaultRowHeight="15"/>
  <cols>
    <col min="1" max="1" width="6.5703125" customWidth="1"/>
    <col min="2" max="2" width="13.140625" customWidth="1"/>
    <col min="3" max="3" width="26.28515625" customWidth="1"/>
    <col min="4" max="4" width="7.5703125" customWidth="1"/>
  </cols>
  <sheetData>
    <row r="1" spans="1:9" ht="15.75">
      <c r="A1" s="83" t="s">
        <v>0</v>
      </c>
      <c r="B1" s="83"/>
      <c r="C1" s="83"/>
      <c r="D1" s="83"/>
      <c r="E1" s="83" t="s">
        <v>1</v>
      </c>
      <c r="F1" s="83"/>
      <c r="G1" s="83"/>
      <c r="H1" s="83"/>
      <c r="I1" s="83"/>
    </row>
    <row r="2" spans="1:9" ht="15.75">
      <c r="A2" s="83" t="s">
        <v>2</v>
      </c>
      <c r="B2" s="83"/>
      <c r="C2" s="83"/>
      <c r="D2" s="83"/>
      <c r="E2" s="98" t="s">
        <v>3</v>
      </c>
      <c r="F2" s="98"/>
      <c r="G2" s="98"/>
      <c r="H2" s="98"/>
      <c r="I2" s="98"/>
    </row>
    <row r="3" spans="1:9" ht="15.75">
      <c r="A3" s="83" t="s">
        <v>4</v>
      </c>
      <c r="B3" s="83"/>
      <c r="C3" s="83"/>
      <c r="D3" s="83"/>
      <c r="E3" s="1"/>
      <c r="F3" s="1"/>
      <c r="G3" s="1"/>
      <c r="H3" s="1"/>
      <c r="I3" s="1"/>
    </row>
    <row r="4" spans="1:9" ht="15.75">
      <c r="A4" s="83" t="s">
        <v>23</v>
      </c>
      <c r="B4" s="83"/>
      <c r="C4" s="83"/>
      <c r="D4" s="83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86" t="s">
        <v>5</v>
      </c>
      <c r="B6" s="86"/>
      <c r="C6" s="86"/>
      <c r="D6" s="86"/>
      <c r="E6" s="86"/>
      <c r="F6" s="86"/>
      <c r="G6" s="86"/>
      <c r="H6" s="86"/>
      <c r="I6" s="86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87" t="s">
        <v>6</v>
      </c>
      <c r="B8" s="87"/>
      <c r="C8" s="87" t="s">
        <v>1173</v>
      </c>
      <c r="D8" s="87"/>
      <c r="E8" s="87" t="s">
        <v>7</v>
      </c>
      <c r="F8" s="87"/>
      <c r="G8" s="3">
        <v>2</v>
      </c>
      <c r="H8" s="3"/>
      <c r="I8" s="3"/>
    </row>
    <row r="9" spans="1:9" ht="15.75">
      <c r="A9" s="87" t="s">
        <v>8</v>
      </c>
      <c r="B9" s="87"/>
      <c r="C9" s="87" t="s">
        <v>833</v>
      </c>
      <c r="D9" s="87"/>
      <c r="E9" s="87" t="s">
        <v>9</v>
      </c>
      <c r="F9" s="87"/>
      <c r="G9" s="3" t="s">
        <v>1176</v>
      </c>
      <c r="H9" s="3"/>
      <c r="I9" s="3"/>
    </row>
    <row r="10" spans="1:9" ht="15.75">
      <c r="A10" s="87" t="s">
        <v>10</v>
      </c>
      <c r="B10" s="87"/>
      <c r="C10" s="87" t="s">
        <v>1174</v>
      </c>
      <c r="D10" s="87"/>
      <c r="E10" s="19" t="s">
        <v>832</v>
      </c>
      <c r="F10" s="4"/>
      <c r="G10" s="4" t="s">
        <v>1175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8" t="s">
        <v>11</v>
      </c>
      <c r="B12" s="90" t="s">
        <v>12</v>
      </c>
      <c r="C12" s="92" t="s">
        <v>13</v>
      </c>
      <c r="D12" s="93"/>
      <c r="E12" s="5" t="s">
        <v>14</v>
      </c>
      <c r="F12" s="5" t="s">
        <v>15</v>
      </c>
      <c r="G12" s="96" t="s">
        <v>16</v>
      </c>
      <c r="H12" s="97"/>
      <c r="I12" s="84" t="s">
        <v>17</v>
      </c>
    </row>
    <row r="13" spans="1:9" ht="15.75">
      <c r="A13" s="89"/>
      <c r="B13" s="91"/>
      <c r="C13" s="94"/>
      <c r="D13" s="95"/>
      <c r="E13" s="6">
        <v>0.3</v>
      </c>
      <c r="F13" s="6">
        <v>0.7</v>
      </c>
      <c r="G13" s="7" t="s">
        <v>18</v>
      </c>
      <c r="H13" s="7" t="s">
        <v>19</v>
      </c>
      <c r="I13" s="85"/>
    </row>
    <row r="14" spans="1:9" ht="15.75">
      <c r="A14" s="8">
        <v>1</v>
      </c>
      <c r="B14" s="23">
        <v>2</v>
      </c>
      <c r="C14" s="90">
        <v>3</v>
      </c>
      <c r="D14" s="90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4">
        <v>1</v>
      </c>
      <c r="B15" s="33" t="s">
        <v>834</v>
      </c>
      <c r="C15" s="36" t="s">
        <v>835</v>
      </c>
      <c r="D15" s="37" t="s">
        <v>116</v>
      </c>
      <c r="E15" s="26">
        <v>0</v>
      </c>
      <c r="F15" s="9"/>
      <c r="G15" s="28">
        <f>E15*$E$13+F15*$F$13</f>
        <v>0</v>
      </c>
      <c r="H15" s="10" t="str">
        <f>IF(G15&lt;4,"F",IF(G15&lt;=4.9,"D",IF(G15&lt;=5.4,"D+",IF(G15&lt;=5.9,"C",IF(G15&lt;=6.9,"C+",IF(G15&lt;=7.9,"B",IF(G15&lt;=8.4,"B+","A")))))))</f>
        <v>F</v>
      </c>
      <c r="I15" s="30"/>
    </row>
    <row r="16" spans="1:9" ht="16.5">
      <c r="A16" s="25">
        <v>2</v>
      </c>
      <c r="B16" s="34" t="s">
        <v>836</v>
      </c>
      <c r="C16" s="38" t="s">
        <v>837</v>
      </c>
      <c r="D16" s="39" t="s">
        <v>79</v>
      </c>
      <c r="E16" s="27">
        <v>9</v>
      </c>
      <c r="F16" s="11"/>
      <c r="G16" s="29">
        <f t="shared" ref="G16:G66" si="0">E16*$E$13+F16*$F$13</f>
        <v>2.6999999999999997</v>
      </c>
      <c r="H16" s="43" t="str">
        <f t="shared" ref="H16:H66" si="1">IF(G16&lt;4,"F",IF(G16&lt;=4.9,"D",IF(G16&lt;=5.4,"D+",IF(G16&lt;=5.9,"C",IF(G16&lt;=6.9,"C+",IF(G16&lt;=7.9,"B",IF(G16&lt;=8.4,"B+","A")))))))</f>
        <v>F</v>
      </c>
      <c r="I16" s="31"/>
    </row>
    <row r="17" spans="1:9" ht="16.5">
      <c r="A17" s="25">
        <v>3</v>
      </c>
      <c r="B17" s="34" t="s">
        <v>838</v>
      </c>
      <c r="C17" s="38" t="s">
        <v>839</v>
      </c>
      <c r="D17" s="39" t="s">
        <v>27</v>
      </c>
      <c r="E17" s="27">
        <v>0</v>
      </c>
      <c r="F17" s="11"/>
      <c r="G17" s="29">
        <f t="shared" si="0"/>
        <v>0</v>
      </c>
      <c r="H17" s="43" t="str">
        <f t="shared" si="1"/>
        <v>F</v>
      </c>
      <c r="I17" s="31"/>
    </row>
    <row r="18" spans="1:9" ht="16.5">
      <c r="A18" s="25">
        <v>4</v>
      </c>
      <c r="B18" s="34" t="s">
        <v>840</v>
      </c>
      <c r="C18" s="38" t="s">
        <v>841</v>
      </c>
      <c r="D18" s="39" t="s">
        <v>135</v>
      </c>
      <c r="E18" s="27">
        <v>9</v>
      </c>
      <c r="F18" s="11"/>
      <c r="G18" s="29">
        <f t="shared" si="0"/>
        <v>2.6999999999999997</v>
      </c>
      <c r="H18" s="43" t="str">
        <f t="shared" si="1"/>
        <v>F</v>
      </c>
      <c r="I18" s="31"/>
    </row>
    <row r="19" spans="1:9" ht="16.5">
      <c r="A19" s="25">
        <v>5</v>
      </c>
      <c r="B19" s="34" t="s">
        <v>842</v>
      </c>
      <c r="C19" s="38" t="s">
        <v>57</v>
      </c>
      <c r="D19" s="39" t="s">
        <v>135</v>
      </c>
      <c r="E19" s="27">
        <v>0</v>
      </c>
      <c r="F19" s="11"/>
      <c r="G19" s="29">
        <f t="shared" si="0"/>
        <v>0</v>
      </c>
      <c r="H19" s="43" t="str">
        <f t="shared" si="1"/>
        <v>F</v>
      </c>
      <c r="I19" s="31"/>
    </row>
    <row r="20" spans="1:9" ht="16.5">
      <c r="A20" s="25">
        <v>6</v>
      </c>
      <c r="B20" s="34" t="s">
        <v>843</v>
      </c>
      <c r="C20" s="38" t="s">
        <v>243</v>
      </c>
      <c r="D20" s="39" t="s">
        <v>42</v>
      </c>
      <c r="E20" s="27">
        <v>9</v>
      </c>
      <c r="F20" s="11"/>
      <c r="G20" s="29">
        <f t="shared" si="0"/>
        <v>2.6999999999999997</v>
      </c>
      <c r="H20" s="43" t="str">
        <f t="shared" si="1"/>
        <v>F</v>
      </c>
      <c r="I20" s="31"/>
    </row>
    <row r="21" spans="1:9" ht="16.5">
      <c r="A21" s="25">
        <v>7</v>
      </c>
      <c r="B21" s="34" t="s">
        <v>844</v>
      </c>
      <c r="C21" s="38" t="s">
        <v>845</v>
      </c>
      <c r="D21" s="39" t="s">
        <v>46</v>
      </c>
      <c r="E21" s="27">
        <v>0</v>
      </c>
      <c r="F21" s="11"/>
      <c r="G21" s="29">
        <f t="shared" si="0"/>
        <v>0</v>
      </c>
      <c r="H21" s="43" t="str">
        <f t="shared" si="1"/>
        <v>F</v>
      </c>
      <c r="I21" s="31"/>
    </row>
    <row r="22" spans="1:9" ht="16.5">
      <c r="A22" s="25">
        <v>8</v>
      </c>
      <c r="B22" s="34" t="s">
        <v>846</v>
      </c>
      <c r="C22" s="38" t="s">
        <v>224</v>
      </c>
      <c r="D22" s="39" t="s">
        <v>847</v>
      </c>
      <c r="E22" s="27">
        <v>9</v>
      </c>
      <c r="F22" s="11"/>
      <c r="G22" s="29">
        <f t="shared" si="0"/>
        <v>2.6999999999999997</v>
      </c>
      <c r="H22" s="43" t="str">
        <f t="shared" si="1"/>
        <v>F</v>
      </c>
      <c r="I22" s="31"/>
    </row>
    <row r="23" spans="1:9" ht="16.5">
      <c r="A23" s="25">
        <v>9</v>
      </c>
      <c r="B23" s="34" t="s">
        <v>848</v>
      </c>
      <c r="C23" s="38" t="s">
        <v>849</v>
      </c>
      <c r="D23" s="39" t="s">
        <v>51</v>
      </c>
      <c r="E23" s="27">
        <v>9</v>
      </c>
      <c r="F23" s="11"/>
      <c r="G23" s="29">
        <f t="shared" si="0"/>
        <v>2.6999999999999997</v>
      </c>
      <c r="H23" s="43" t="str">
        <f t="shared" si="1"/>
        <v>F</v>
      </c>
      <c r="I23" s="31"/>
    </row>
    <row r="24" spans="1:9" ht="16.5">
      <c r="A24" s="25">
        <v>10</v>
      </c>
      <c r="B24" s="34" t="s">
        <v>850</v>
      </c>
      <c r="C24" s="38" t="s">
        <v>851</v>
      </c>
      <c r="D24" s="39" t="s">
        <v>852</v>
      </c>
      <c r="E24" s="27">
        <v>7</v>
      </c>
      <c r="F24" s="11"/>
      <c r="G24" s="29">
        <f t="shared" si="0"/>
        <v>2.1</v>
      </c>
      <c r="H24" s="43" t="str">
        <f t="shared" si="1"/>
        <v>F</v>
      </c>
      <c r="I24" s="31"/>
    </row>
    <row r="25" spans="1:9" ht="16.5">
      <c r="A25" s="25">
        <v>11</v>
      </c>
      <c r="B25" s="34" t="s">
        <v>853</v>
      </c>
      <c r="C25" s="38" t="s">
        <v>854</v>
      </c>
      <c r="D25" s="39" t="s">
        <v>244</v>
      </c>
      <c r="E25" s="27">
        <v>0</v>
      </c>
      <c r="F25" s="11"/>
      <c r="G25" s="29">
        <f t="shared" si="0"/>
        <v>0</v>
      </c>
      <c r="H25" s="43" t="str">
        <f t="shared" si="1"/>
        <v>F</v>
      </c>
      <c r="I25" s="31"/>
    </row>
    <row r="26" spans="1:9" ht="16.5">
      <c r="A26" s="25">
        <v>12</v>
      </c>
      <c r="B26" s="34" t="s">
        <v>855</v>
      </c>
      <c r="C26" s="38" t="s">
        <v>133</v>
      </c>
      <c r="D26" s="39" t="s">
        <v>55</v>
      </c>
      <c r="E26" s="27">
        <v>0</v>
      </c>
      <c r="F26" s="11"/>
      <c r="G26" s="29">
        <f t="shared" si="0"/>
        <v>0</v>
      </c>
      <c r="H26" s="43" t="str">
        <f t="shared" si="1"/>
        <v>F</v>
      </c>
      <c r="I26" s="31"/>
    </row>
    <row r="27" spans="1:9" ht="16.5">
      <c r="A27" s="25">
        <v>13</v>
      </c>
      <c r="B27" s="34" t="s">
        <v>856</v>
      </c>
      <c r="C27" s="38" t="s">
        <v>271</v>
      </c>
      <c r="D27" s="39" t="s">
        <v>58</v>
      </c>
      <c r="E27" s="27">
        <v>8</v>
      </c>
      <c r="F27" s="11"/>
      <c r="G27" s="29">
        <f t="shared" si="0"/>
        <v>2.4</v>
      </c>
      <c r="H27" s="43" t="str">
        <f t="shared" si="1"/>
        <v>F</v>
      </c>
      <c r="I27" s="31"/>
    </row>
    <row r="28" spans="1:9" ht="16.5">
      <c r="A28" s="25">
        <v>14</v>
      </c>
      <c r="B28" s="34" t="s">
        <v>857</v>
      </c>
      <c r="C28" s="38" t="s">
        <v>281</v>
      </c>
      <c r="D28" s="39" t="s">
        <v>219</v>
      </c>
      <c r="E28" s="27">
        <v>7</v>
      </c>
      <c r="F28" s="11"/>
      <c r="G28" s="29">
        <f t="shared" si="0"/>
        <v>2.1</v>
      </c>
      <c r="H28" s="43" t="str">
        <f t="shared" si="1"/>
        <v>F</v>
      </c>
      <c r="I28" s="31"/>
    </row>
    <row r="29" spans="1:9" ht="16.5">
      <c r="A29" s="25">
        <v>15</v>
      </c>
      <c r="B29" s="34" t="s">
        <v>858</v>
      </c>
      <c r="C29" s="38" t="s">
        <v>133</v>
      </c>
      <c r="D29" s="39" t="s">
        <v>66</v>
      </c>
      <c r="E29" s="27">
        <v>8</v>
      </c>
      <c r="F29" s="11"/>
      <c r="G29" s="29">
        <f t="shared" si="0"/>
        <v>2.4</v>
      </c>
      <c r="H29" s="43" t="str">
        <f t="shared" si="1"/>
        <v>F</v>
      </c>
      <c r="I29" s="31"/>
    </row>
    <row r="30" spans="1:9" ht="16.5">
      <c r="A30" s="25">
        <v>16</v>
      </c>
      <c r="B30" s="34" t="s">
        <v>859</v>
      </c>
      <c r="C30" s="38" t="s">
        <v>138</v>
      </c>
      <c r="D30" s="39" t="s">
        <v>66</v>
      </c>
      <c r="E30" s="27">
        <v>9</v>
      </c>
      <c r="F30" s="11"/>
      <c r="G30" s="29">
        <f t="shared" si="0"/>
        <v>2.6999999999999997</v>
      </c>
      <c r="H30" s="43" t="str">
        <f t="shared" si="1"/>
        <v>F</v>
      </c>
      <c r="I30" s="31"/>
    </row>
    <row r="31" spans="1:9" ht="16.5">
      <c r="A31" s="25">
        <v>17</v>
      </c>
      <c r="B31" s="34" t="s">
        <v>860</v>
      </c>
      <c r="C31" s="38" t="s">
        <v>861</v>
      </c>
      <c r="D31" s="39" t="s">
        <v>67</v>
      </c>
      <c r="E31" s="27">
        <v>0</v>
      </c>
      <c r="F31" s="11"/>
      <c r="G31" s="29">
        <f t="shared" si="0"/>
        <v>0</v>
      </c>
      <c r="H31" s="43" t="str">
        <f t="shared" si="1"/>
        <v>F</v>
      </c>
      <c r="I31" s="31"/>
    </row>
    <row r="32" spans="1:9" ht="16.5">
      <c r="A32" s="25">
        <v>18</v>
      </c>
      <c r="B32" s="34" t="s">
        <v>862</v>
      </c>
      <c r="C32" s="38" t="s">
        <v>863</v>
      </c>
      <c r="D32" s="39" t="s">
        <v>223</v>
      </c>
      <c r="E32" s="27">
        <v>0</v>
      </c>
      <c r="F32" s="11"/>
      <c r="G32" s="29">
        <f t="shared" si="0"/>
        <v>0</v>
      </c>
      <c r="H32" s="43" t="str">
        <f t="shared" si="1"/>
        <v>F</v>
      </c>
      <c r="I32" s="31"/>
    </row>
    <row r="33" spans="1:9" ht="16.5">
      <c r="A33" s="25">
        <v>19</v>
      </c>
      <c r="B33" s="34" t="s">
        <v>864</v>
      </c>
      <c r="C33" s="38" t="s">
        <v>865</v>
      </c>
      <c r="D33" s="39" t="s">
        <v>220</v>
      </c>
      <c r="E33" s="27">
        <v>8</v>
      </c>
      <c r="F33" s="11"/>
      <c r="G33" s="29">
        <f t="shared" si="0"/>
        <v>2.4</v>
      </c>
      <c r="H33" s="43" t="str">
        <f t="shared" si="1"/>
        <v>F</v>
      </c>
      <c r="I33" s="31"/>
    </row>
    <row r="34" spans="1:9" ht="16.5">
      <c r="A34" s="25">
        <v>20</v>
      </c>
      <c r="B34" s="34" t="s">
        <v>866</v>
      </c>
      <c r="C34" s="38" t="s">
        <v>259</v>
      </c>
      <c r="D34" s="39" t="s">
        <v>129</v>
      </c>
      <c r="E34" s="27">
        <v>0</v>
      </c>
      <c r="F34" s="11"/>
      <c r="G34" s="29">
        <f t="shared" si="0"/>
        <v>0</v>
      </c>
      <c r="H34" s="43" t="str">
        <f t="shared" si="1"/>
        <v>F</v>
      </c>
      <c r="I34" s="31"/>
    </row>
    <row r="35" spans="1:9" ht="16.5">
      <c r="A35" s="25">
        <v>21</v>
      </c>
      <c r="B35" s="34" t="s">
        <v>867</v>
      </c>
      <c r="C35" s="38" t="s">
        <v>233</v>
      </c>
      <c r="D35" s="39" t="s">
        <v>129</v>
      </c>
      <c r="E35" s="27">
        <v>9</v>
      </c>
      <c r="F35" s="11"/>
      <c r="G35" s="29">
        <f t="shared" si="0"/>
        <v>2.6999999999999997</v>
      </c>
      <c r="H35" s="43" t="str">
        <f t="shared" si="1"/>
        <v>F</v>
      </c>
      <c r="I35" s="31"/>
    </row>
    <row r="36" spans="1:9" ht="16.5">
      <c r="A36" s="25">
        <v>22</v>
      </c>
      <c r="B36" s="34" t="s">
        <v>868</v>
      </c>
      <c r="C36" s="38" t="s">
        <v>869</v>
      </c>
      <c r="D36" s="39" t="s">
        <v>227</v>
      </c>
      <c r="E36" s="27">
        <v>9</v>
      </c>
      <c r="F36" s="11"/>
      <c r="G36" s="29">
        <f t="shared" si="0"/>
        <v>2.6999999999999997</v>
      </c>
      <c r="H36" s="43" t="str">
        <f t="shared" si="1"/>
        <v>F</v>
      </c>
      <c r="I36" s="31"/>
    </row>
    <row r="37" spans="1:9" ht="16.5">
      <c r="A37" s="25">
        <v>23</v>
      </c>
      <c r="B37" s="34" t="s">
        <v>870</v>
      </c>
      <c r="C37" s="38" t="s">
        <v>871</v>
      </c>
      <c r="D37" s="39" t="s">
        <v>227</v>
      </c>
      <c r="E37" s="27">
        <v>9</v>
      </c>
      <c r="F37" s="11"/>
      <c r="G37" s="29">
        <f t="shared" si="0"/>
        <v>2.6999999999999997</v>
      </c>
      <c r="H37" s="43" t="str">
        <f t="shared" si="1"/>
        <v>F</v>
      </c>
      <c r="I37" s="31"/>
    </row>
    <row r="38" spans="1:9" ht="16.5">
      <c r="A38" s="25">
        <v>24</v>
      </c>
      <c r="B38" s="34" t="s">
        <v>872</v>
      </c>
      <c r="C38" s="38" t="s">
        <v>873</v>
      </c>
      <c r="D38" s="39" t="s">
        <v>104</v>
      </c>
      <c r="E38" s="27">
        <v>9</v>
      </c>
      <c r="F38" s="11"/>
      <c r="G38" s="29">
        <f t="shared" si="0"/>
        <v>2.6999999999999997</v>
      </c>
      <c r="H38" s="43" t="str">
        <f t="shared" si="1"/>
        <v>F</v>
      </c>
      <c r="I38" s="31"/>
    </row>
    <row r="39" spans="1:9" ht="16.5">
      <c r="A39" s="25">
        <v>25</v>
      </c>
      <c r="B39" s="34" t="s">
        <v>874</v>
      </c>
      <c r="C39" s="38" t="s">
        <v>875</v>
      </c>
      <c r="D39" s="39" t="s">
        <v>160</v>
      </c>
      <c r="E39" s="27">
        <v>8</v>
      </c>
      <c r="F39" s="11"/>
      <c r="G39" s="29">
        <f t="shared" si="0"/>
        <v>2.4</v>
      </c>
      <c r="H39" s="43" t="str">
        <f t="shared" si="1"/>
        <v>F</v>
      </c>
      <c r="I39" s="31"/>
    </row>
    <row r="40" spans="1:9" ht="16.5">
      <c r="A40" s="25">
        <v>26</v>
      </c>
      <c r="B40" s="34" t="s">
        <v>876</v>
      </c>
      <c r="C40" s="38" t="s">
        <v>877</v>
      </c>
      <c r="D40" s="39" t="s">
        <v>130</v>
      </c>
      <c r="E40" s="27">
        <v>9</v>
      </c>
      <c r="F40" s="11"/>
      <c r="G40" s="29">
        <f t="shared" si="0"/>
        <v>2.6999999999999997</v>
      </c>
      <c r="H40" s="43" t="str">
        <f t="shared" si="1"/>
        <v>F</v>
      </c>
      <c r="I40" s="31"/>
    </row>
    <row r="41" spans="1:9" ht="16.5">
      <c r="A41" s="25">
        <v>27</v>
      </c>
      <c r="B41" s="34" t="s">
        <v>878</v>
      </c>
      <c r="C41" s="38" t="s">
        <v>879</v>
      </c>
      <c r="D41" s="39" t="s">
        <v>108</v>
      </c>
      <c r="E41" s="27">
        <v>9</v>
      </c>
      <c r="F41" s="11"/>
      <c r="G41" s="29">
        <f t="shared" si="0"/>
        <v>2.6999999999999997</v>
      </c>
      <c r="H41" s="43" t="str">
        <f t="shared" si="1"/>
        <v>F</v>
      </c>
      <c r="I41" s="31"/>
    </row>
    <row r="42" spans="1:9" ht="16.5">
      <c r="A42" s="25">
        <v>28</v>
      </c>
      <c r="B42" s="34" t="s">
        <v>880</v>
      </c>
      <c r="C42" s="38" t="s">
        <v>881</v>
      </c>
      <c r="D42" s="39" t="s">
        <v>108</v>
      </c>
      <c r="E42" s="27">
        <v>0</v>
      </c>
      <c r="F42" s="11"/>
      <c r="G42" s="29">
        <f t="shared" si="0"/>
        <v>0</v>
      </c>
      <c r="H42" s="43" t="str">
        <f t="shared" si="1"/>
        <v>F</v>
      </c>
      <c r="I42" s="31"/>
    </row>
    <row r="43" spans="1:9" ht="16.5">
      <c r="A43" s="25">
        <v>29</v>
      </c>
      <c r="B43" s="34" t="s">
        <v>882</v>
      </c>
      <c r="C43" s="38" t="s">
        <v>173</v>
      </c>
      <c r="D43" s="39" t="s">
        <v>205</v>
      </c>
      <c r="E43" s="27">
        <v>9</v>
      </c>
      <c r="F43" s="11"/>
      <c r="G43" s="29">
        <f t="shared" si="0"/>
        <v>2.6999999999999997</v>
      </c>
      <c r="H43" s="43" t="str">
        <f t="shared" si="1"/>
        <v>F</v>
      </c>
      <c r="I43" s="31"/>
    </row>
    <row r="44" spans="1:9" ht="16.5">
      <c r="A44" s="25">
        <v>30</v>
      </c>
      <c r="B44" s="34" t="s">
        <v>883</v>
      </c>
      <c r="C44" s="38" t="s">
        <v>254</v>
      </c>
      <c r="D44" s="39" t="s">
        <v>110</v>
      </c>
      <c r="E44" s="27">
        <v>9</v>
      </c>
      <c r="F44" s="11"/>
      <c r="G44" s="29">
        <f t="shared" si="0"/>
        <v>2.6999999999999997</v>
      </c>
      <c r="H44" s="43" t="str">
        <f t="shared" si="1"/>
        <v>F</v>
      </c>
      <c r="I44" s="31"/>
    </row>
    <row r="45" spans="1:9" ht="16.5">
      <c r="A45" s="25">
        <v>31</v>
      </c>
      <c r="B45" s="34" t="s">
        <v>884</v>
      </c>
      <c r="C45" s="38" t="s">
        <v>885</v>
      </c>
      <c r="D45" s="39" t="s">
        <v>110</v>
      </c>
      <c r="E45" s="27">
        <v>9</v>
      </c>
      <c r="F45" s="11"/>
      <c r="G45" s="29">
        <f t="shared" si="0"/>
        <v>2.6999999999999997</v>
      </c>
      <c r="H45" s="43" t="str">
        <f t="shared" si="1"/>
        <v>F</v>
      </c>
      <c r="I45" s="31"/>
    </row>
    <row r="46" spans="1:9" ht="16.5">
      <c r="A46" s="25">
        <v>32</v>
      </c>
      <c r="B46" s="34" t="s">
        <v>886</v>
      </c>
      <c r="C46" s="38" t="s">
        <v>887</v>
      </c>
      <c r="D46" s="39" t="s">
        <v>888</v>
      </c>
      <c r="E46" s="27">
        <v>0</v>
      </c>
      <c r="F46" s="11"/>
      <c r="G46" s="29">
        <f t="shared" si="0"/>
        <v>0</v>
      </c>
      <c r="H46" s="43" t="str">
        <f t="shared" si="1"/>
        <v>F</v>
      </c>
      <c r="I46" s="31"/>
    </row>
    <row r="47" spans="1:9" ht="16.5">
      <c r="A47" s="25">
        <v>33</v>
      </c>
      <c r="B47" s="34" t="s">
        <v>889</v>
      </c>
      <c r="C47" s="38" t="s">
        <v>890</v>
      </c>
      <c r="D47" s="39" t="s">
        <v>161</v>
      </c>
      <c r="E47" s="27">
        <v>9</v>
      </c>
      <c r="F47" s="11"/>
      <c r="G47" s="29">
        <f t="shared" si="0"/>
        <v>2.6999999999999997</v>
      </c>
      <c r="H47" s="43" t="str">
        <f t="shared" si="1"/>
        <v>F</v>
      </c>
      <c r="I47" s="31"/>
    </row>
    <row r="48" spans="1:9" ht="16.5">
      <c r="A48" s="25">
        <v>34</v>
      </c>
      <c r="B48" s="34" t="s">
        <v>891</v>
      </c>
      <c r="C48" s="38" t="s">
        <v>892</v>
      </c>
      <c r="D48" s="39" t="s">
        <v>69</v>
      </c>
      <c r="E48" s="27">
        <v>0</v>
      </c>
      <c r="F48" s="11"/>
      <c r="G48" s="29">
        <f t="shared" si="0"/>
        <v>0</v>
      </c>
      <c r="H48" s="43" t="str">
        <f t="shared" si="1"/>
        <v>F</v>
      </c>
      <c r="I48" s="31"/>
    </row>
    <row r="49" spans="1:9" ht="16.5">
      <c r="A49" s="25">
        <v>35</v>
      </c>
      <c r="B49" s="34" t="s">
        <v>893</v>
      </c>
      <c r="C49" s="38" t="s">
        <v>136</v>
      </c>
      <c r="D49" s="39" t="s">
        <v>69</v>
      </c>
      <c r="E49" s="27">
        <v>0</v>
      </c>
      <c r="F49" s="11"/>
      <c r="G49" s="29">
        <f t="shared" si="0"/>
        <v>0</v>
      </c>
      <c r="H49" s="43" t="str">
        <f t="shared" si="1"/>
        <v>F</v>
      </c>
      <c r="I49" s="31"/>
    </row>
    <row r="50" spans="1:9" ht="16.5">
      <c r="A50" s="25">
        <v>36</v>
      </c>
      <c r="B50" s="34" t="s">
        <v>894</v>
      </c>
      <c r="C50" s="38" t="s">
        <v>895</v>
      </c>
      <c r="D50" s="39" t="s">
        <v>896</v>
      </c>
      <c r="E50" s="27">
        <v>9</v>
      </c>
      <c r="F50" s="11"/>
      <c r="G50" s="29">
        <f t="shared" si="0"/>
        <v>2.6999999999999997</v>
      </c>
      <c r="H50" s="43" t="str">
        <f t="shared" si="1"/>
        <v>F</v>
      </c>
      <c r="I50" s="31"/>
    </row>
    <row r="51" spans="1:9" ht="16.5">
      <c r="A51" s="25">
        <v>37</v>
      </c>
      <c r="B51" s="34" t="s">
        <v>897</v>
      </c>
      <c r="C51" s="38" t="s">
        <v>823</v>
      </c>
      <c r="D51" s="39" t="s">
        <v>73</v>
      </c>
      <c r="E51" s="27">
        <v>9</v>
      </c>
      <c r="F51" s="11"/>
      <c r="G51" s="29">
        <f t="shared" si="0"/>
        <v>2.6999999999999997</v>
      </c>
      <c r="H51" s="43" t="str">
        <f t="shared" si="1"/>
        <v>F</v>
      </c>
      <c r="I51" s="31"/>
    </row>
    <row r="52" spans="1:9" ht="16.5">
      <c r="A52" s="25">
        <v>38</v>
      </c>
      <c r="B52" s="34" t="s">
        <v>898</v>
      </c>
      <c r="C52" s="38" t="s">
        <v>145</v>
      </c>
      <c r="D52" s="39" t="s">
        <v>76</v>
      </c>
      <c r="E52" s="27">
        <v>9</v>
      </c>
      <c r="F52" s="11"/>
      <c r="G52" s="29">
        <f t="shared" si="0"/>
        <v>2.6999999999999997</v>
      </c>
      <c r="H52" s="43" t="str">
        <f t="shared" si="1"/>
        <v>F</v>
      </c>
      <c r="I52" s="31"/>
    </row>
    <row r="53" spans="1:9" ht="16.5">
      <c r="A53" s="25">
        <v>39</v>
      </c>
      <c r="B53" s="34" t="s">
        <v>899</v>
      </c>
      <c r="C53" s="38" t="s">
        <v>133</v>
      </c>
      <c r="D53" s="39" t="s">
        <v>181</v>
      </c>
      <c r="E53" s="27">
        <v>9</v>
      </c>
      <c r="F53" s="11"/>
      <c r="G53" s="29">
        <f t="shared" si="0"/>
        <v>2.6999999999999997</v>
      </c>
      <c r="H53" s="43" t="str">
        <f t="shared" si="1"/>
        <v>F</v>
      </c>
      <c r="I53" s="31"/>
    </row>
    <row r="54" spans="1:9" ht="16.5">
      <c r="A54" s="25">
        <v>40</v>
      </c>
      <c r="B54" s="34" t="s">
        <v>900</v>
      </c>
      <c r="C54" s="57" t="s">
        <v>901</v>
      </c>
      <c r="D54" s="58" t="s">
        <v>230</v>
      </c>
      <c r="E54" s="27">
        <v>9</v>
      </c>
      <c r="F54" s="11"/>
      <c r="G54" s="29">
        <f t="shared" si="0"/>
        <v>2.6999999999999997</v>
      </c>
      <c r="H54" s="43" t="str">
        <f t="shared" si="1"/>
        <v>F</v>
      </c>
      <c r="I54" s="31"/>
    </row>
    <row r="55" spans="1:9" ht="16.5">
      <c r="A55" s="25">
        <v>41</v>
      </c>
      <c r="B55" s="34" t="s">
        <v>902</v>
      </c>
      <c r="C55" s="38" t="s">
        <v>403</v>
      </c>
      <c r="D55" s="39" t="s">
        <v>115</v>
      </c>
      <c r="E55" s="27">
        <v>0</v>
      </c>
      <c r="F55" s="11"/>
      <c r="G55" s="29">
        <f t="shared" si="0"/>
        <v>0</v>
      </c>
      <c r="H55" s="43" t="str">
        <f t="shared" si="1"/>
        <v>F</v>
      </c>
      <c r="I55" s="31"/>
    </row>
    <row r="56" spans="1:9" ht="16.5">
      <c r="A56" s="25">
        <v>42</v>
      </c>
      <c r="B56" s="34" t="s">
        <v>903</v>
      </c>
      <c r="C56" s="38" t="s">
        <v>173</v>
      </c>
      <c r="D56" s="39" t="s">
        <v>904</v>
      </c>
      <c r="E56" s="27">
        <v>0</v>
      </c>
      <c r="F56" s="11"/>
      <c r="G56" s="29">
        <f t="shared" si="0"/>
        <v>0</v>
      </c>
      <c r="H56" s="43" t="str">
        <f t="shared" si="1"/>
        <v>F</v>
      </c>
      <c r="I56" s="31"/>
    </row>
    <row r="57" spans="1:9" ht="16.5">
      <c r="A57" s="25">
        <v>43</v>
      </c>
      <c r="B57" s="34" t="s">
        <v>905</v>
      </c>
      <c r="C57" s="38" t="s">
        <v>211</v>
      </c>
      <c r="D57" s="39" t="s">
        <v>162</v>
      </c>
      <c r="E57" s="27">
        <v>0</v>
      </c>
      <c r="F57" s="11"/>
      <c r="G57" s="29">
        <f t="shared" si="0"/>
        <v>0</v>
      </c>
      <c r="H57" s="43" t="str">
        <f t="shared" si="1"/>
        <v>F</v>
      </c>
      <c r="I57" s="31"/>
    </row>
    <row r="58" spans="1:9" ht="16.5">
      <c r="A58" s="25">
        <v>44</v>
      </c>
      <c r="B58" s="34" t="s">
        <v>906</v>
      </c>
      <c r="C58" s="38" t="s">
        <v>907</v>
      </c>
      <c r="D58" s="39" t="s">
        <v>78</v>
      </c>
      <c r="E58" s="27">
        <v>8</v>
      </c>
      <c r="F58" s="11"/>
      <c r="G58" s="29">
        <f t="shared" si="0"/>
        <v>2.4</v>
      </c>
      <c r="H58" s="43" t="str">
        <f t="shared" si="1"/>
        <v>F</v>
      </c>
      <c r="I58" s="31"/>
    </row>
    <row r="59" spans="1:9" ht="16.5">
      <c r="A59" s="25">
        <v>45</v>
      </c>
      <c r="B59" s="34" t="s">
        <v>908</v>
      </c>
      <c r="C59" s="38" t="s">
        <v>909</v>
      </c>
      <c r="D59" s="39" t="s">
        <v>910</v>
      </c>
      <c r="E59" s="27">
        <v>0</v>
      </c>
      <c r="F59" s="11"/>
      <c r="G59" s="29">
        <f t="shared" si="0"/>
        <v>0</v>
      </c>
      <c r="H59" s="43" t="str">
        <f t="shared" si="1"/>
        <v>F</v>
      </c>
      <c r="I59" s="31"/>
    </row>
    <row r="60" spans="1:9" ht="16.5">
      <c r="A60" s="25">
        <v>46</v>
      </c>
      <c r="B60" s="34" t="s">
        <v>911</v>
      </c>
      <c r="C60" s="38" t="s">
        <v>912</v>
      </c>
      <c r="D60" s="39" t="s">
        <v>151</v>
      </c>
      <c r="E60" s="27">
        <v>0</v>
      </c>
      <c r="F60" s="11"/>
      <c r="G60" s="29">
        <f t="shared" si="0"/>
        <v>0</v>
      </c>
      <c r="H60" s="43" t="str">
        <f t="shared" si="1"/>
        <v>F</v>
      </c>
      <c r="I60" s="31"/>
    </row>
    <row r="61" spans="1:9" ht="16.5">
      <c r="A61" s="25">
        <v>47</v>
      </c>
      <c r="B61" s="34" t="s">
        <v>913</v>
      </c>
      <c r="C61" s="38" t="s">
        <v>914</v>
      </c>
      <c r="D61" s="39" t="s">
        <v>151</v>
      </c>
      <c r="E61" s="27">
        <v>7</v>
      </c>
      <c r="F61" s="11"/>
      <c r="G61" s="29">
        <f t="shared" si="0"/>
        <v>2.1</v>
      </c>
      <c r="H61" s="43" t="str">
        <f t="shared" si="1"/>
        <v>F</v>
      </c>
      <c r="I61" s="31"/>
    </row>
    <row r="62" spans="1:9" ht="16.5">
      <c r="A62" s="25">
        <v>48</v>
      </c>
      <c r="B62" s="34" t="s">
        <v>915</v>
      </c>
      <c r="C62" s="38" t="s">
        <v>241</v>
      </c>
      <c r="D62" s="39" t="s">
        <v>151</v>
      </c>
      <c r="E62" s="27">
        <v>7</v>
      </c>
      <c r="F62" s="11"/>
      <c r="G62" s="29">
        <f t="shared" si="0"/>
        <v>2.1</v>
      </c>
      <c r="H62" s="43" t="str">
        <f t="shared" si="1"/>
        <v>F</v>
      </c>
      <c r="I62" s="31"/>
    </row>
    <row r="63" spans="1:9" ht="16.5">
      <c r="A63" s="25">
        <v>49</v>
      </c>
      <c r="B63" s="34" t="s">
        <v>916</v>
      </c>
      <c r="C63" s="38" t="s">
        <v>195</v>
      </c>
      <c r="D63" s="39" t="s">
        <v>134</v>
      </c>
      <c r="E63" s="27">
        <v>0</v>
      </c>
      <c r="F63" s="11"/>
      <c r="G63" s="29">
        <f t="shared" si="0"/>
        <v>0</v>
      </c>
      <c r="H63" s="43" t="str">
        <f t="shared" si="1"/>
        <v>F</v>
      </c>
      <c r="I63" s="31"/>
    </row>
    <row r="64" spans="1:9" ht="16.5">
      <c r="A64" s="25">
        <v>50</v>
      </c>
      <c r="B64" s="34" t="s">
        <v>917</v>
      </c>
      <c r="C64" s="38" t="s">
        <v>197</v>
      </c>
      <c r="D64" s="39" t="s">
        <v>134</v>
      </c>
      <c r="E64" s="27">
        <v>9</v>
      </c>
      <c r="F64" s="11"/>
      <c r="G64" s="29">
        <f t="shared" si="0"/>
        <v>2.6999999999999997</v>
      </c>
      <c r="H64" s="43" t="str">
        <f t="shared" si="1"/>
        <v>F</v>
      </c>
      <c r="I64" s="31"/>
    </row>
    <row r="65" spans="1:9" ht="16.5">
      <c r="A65" s="25">
        <v>51</v>
      </c>
      <c r="B65" s="44"/>
      <c r="C65" s="46"/>
      <c r="D65" s="47"/>
      <c r="E65" s="27"/>
      <c r="F65" s="11"/>
      <c r="G65" s="29">
        <f t="shared" si="0"/>
        <v>0</v>
      </c>
      <c r="H65" s="43" t="str">
        <f t="shared" si="1"/>
        <v>F</v>
      </c>
      <c r="I65" s="31"/>
    </row>
    <row r="66" spans="1:9" ht="16.5">
      <c r="A66" s="32">
        <v>52</v>
      </c>
      <c r="B66" s="48"/>
      <c r="C66" s="52"/>
      <c r="D66" s="53"/>
      <c r="E66" s="35"/>
      <c r="F66" s="22"/>
      <c r="G66" s="41">
        <f t="shared" si="0"/>
        <v>0</v>
      </c>
      <c r="H66" s="51" t="str">
        <f t="shared" si="1"/>
        <v>F</v>
      </c>
      <c r="I66" s="42"/>
    </row>
    <row r="67" spans="1:9" ht="15.75">
      <c r="A67" s="1"/>
      <c r="B67" s="1"/>
      <c r="C67" s="1"/>
      <c r="D67" s="1"/>
      <c r="E67" s="1"/>
      <c r="F67" s="1"/>
      <c r="G67" s="1"/>
      <c r="H67" s="1"/>
      <c r="I67" s="1"/>
    </row>
    <row r="68" spans="1:9" ht="15.75">
      <c r="A68" s="12" t="str">
        <f>"Cộng danh sách gồm "</f>
        <v xml:space="preserve">Cộng danh sách gồm </v>
      </c>
      <c r="B68" s="12"/>
      <c r="C68" s="12"/>
      <c r="D68" s="13">
        <f>COUNTA(H15:H66)</f>
        <v>52</v>
      </c>
      <c r="E68" s="14">
        <v>1</v>
      </c>
      <c r="F68" s="15"/>
      <c r="G68" s="1"/>
      <c r="H68" s="1"/>
      <c r="I68" s="1"/>
    </row>
    <row r="69" spans="1:9" ht="15.75">
      <c r="A69" s="80" t="s">
        <v>20</v>
      </c>
      <c r="B69" s="80"/>
      <c r="C69" s="80"/>
      <c r="D69" s="16">
        <f>COUNTIF(G15:G66,"&gt;=5")</f>
        <v>0</v>
      </c>
      <c r="E69" s="17">
        <f>D69/D68</f>
        <v>0</v>
      </c>
      <c r="F69" s="18"/>
      <c r="G69" s="1"/>
      <c r="H69" s="1"/>
      <c r="I69" s="1"/>
    </row>
    <row r="70" spans="1:9" ht="15.75">
      <c r="A70" s="80" t="s">
        <v>21</v>
      </c>
      <c r="B70" s="80"/>
      <c r="C70" s="80"/>
      <c r="D70" s="16"/>
      <c r="E70" s="17">
        <f>D70/D68</f>
        <v>0</v>
      </c>
      <c r="F70" s="18"/>
      <c r="G70" s="1"/>
      <c r="H70" s="1"/>
      <c r="I70" s="1"/>
    </row>
    <row r="71" spans="1:9" ht="15.75">
      <c r="A71" s="19"/>
      <c r="B71" s="19"/>
      <c r="C71" s="4"/>
      <c r="D71" s="19"/>
      <c r="E71" s="3"/>
      <c r="F71" s="1"/>
      <c r="G71" s="1"/>
      <c r="H71" s="1"/>
      <c r="I71" s="1"/>
    </row>
    <row r="72" spans="1:9" ht="15.75">
      <c r="A72" s="1"/>
      <c r="B72" s="1"/>
      <c r="C72" s="1"/>
      <c r="D72" s="1"/>
      <c r="E72" s="81" t="str">
        <f ca="1">"TP. Hồ Chí Minh, ngày "&amp;  DAY(NOW())&amp;" tháng " &amp;MONTH(NOW())&amp;" năm "&amp;YEAR(NOW())</f>
        <v>TP. Hồ Chí Minh, ngày 4 tháng 12 năm 2016</v>
      </c>
      <c r="F72" s="81"/>
      <c r="G72" s="81"/>
      <c r="H72" s="81"/>
      <c r="I72" s="81"/>
    </row>
    <row r="73" spans="1:9" ht="15.75">
      <c r="A73" s="83" t="s">
        <v>263</v>
      </c>
      <c r="B73" s="83"/>
      <c r="C73" s="83"/>
      <c r="D73" s="1"/>
      <c r="E73" s="83" t="s">
        <v>22</v>
      </c>
      <c r="F73" s="83"/>
      <c r="G73" s="83"/>
      <c r="H73" s="83"/>
      <c r="I73" s="83"/>
    </row>
    <row r="74" spans="1:9" ht="15.75">
      <c r="A74" s="1"/>
      <c r="B74" s="1"/>
      <c r="C74" s="1"/>
      <c r="D74" s="1"/>
      <c r="E74" s="1"/>
      <c r="F74" s="1"/>
      <c r="G74" s="1"/>
      <c r="H74" s="1"/>
      <c r="I74" s="1"/>
    </row>
    <row r="77" spans="1:9" ht="15.75">
      <c r="F77" s="59" t="s">
        <v>1174</v>
      </c>
    </row>
    <row r="79" spans="1:9" ht="15.75">
      <c r="F79" s="82"/>
      <c r="G79" s="82"/>
      <c r="H79" s="82"/>
    </row>
  </sheetData>
  <protectedRanges>
    <protectedRange sqref="A74:D74" name="Range5"/>
    <protectedRange sqref="I15:I66" name="Range4"/>
    <protectedRange sqref="E15:F64 B65:F66" name="Range3"/>
    <protectedRange sqref="A4" name="Range1"/>
    <protectedRange sqref="E13:F13" name="Range6"/>
    <protectedRange sqref="C9 G9" name="Range2_1"/>
    <protectedRange sqref="E74:I74" name="Range5_1_1"/>
    <protectedRange sqref="B15:D64" name="Range3_3"/>
    <protectedRange sqref="C8 G8" name="Range2_1_1"/>
    <protectedRange sqref="C10" name="Range2_1_2"/>
    <protectedRange sqref="F77" name="Range2_1_3"/>
  </protectedRanges>
  <mergeCells count="27">
    <mergeCell ref="A4:D4"/>
    <mergeCell ref="A1:D1"/>
    <mergeCell ref="E1:I1"/>
    <mergeCell ref="A2:D2"/>
    <mergeCell ref="E2:I2"/>
    <mergeCell ref="A3:D3"/>
    <mergeCell ref="A69:C69"/>
    <mergeCell ref="I12:I13"/>
    <mergeCell ref="A6:I6"/>
    <mergeCell ref="A8:B8"/>
    <mergeCell ref="C8:D8"/>
    <mergeCell ref="E8:F8"/>
    <mergeCell ref="A9:B9"/>
    <mergeCell ref="C9:D9"/>
    <mergeCell ref="E9:F9"/>
    <mergeCell ref="A10:B10"/>
    <mergeCell ref="A12:A13"/>
    <mergeCell ref="B12:B13"/>
    <mergeCell ref="C12:D13"/>
    <mergeCell ref="G12:H12"/>
    <mergeCell ref="C14:D14"/>
    <mergeCell ref="C10:D10"/>
    <mergeCell ref="A70:C70"/>
    <mergeCell ref="E72:I72"/>
    <mergeCell ref="F79:H79"/>
    <mergeCell ref="A73:C73"/>
    <mergeCell ref="E73:I73"/>
  </mergeCells>
  <conditionalFormatting sqref="H15:H66">
    <cfRule type="cellIs" dxfId="7" priority="2" stopIfTrue="1" operator="equal">
      <formula>"F"</formula>
    </cfRule>
  </conditionalFormatting>
  <conditionalFormatting sqref="G15:G66">
    <cfRule type="expression" dxfId="6" priority="1" stopIfTrue="1">
      <formula>MAX(#REF!)&lt;4</formula>
    </cfRule>
  </conditionalFormatting>
  <pageMargins left="0.28125" right="1.0416666666666701E-2" top="0.75" bottom="0.104166666666667" header="0.3" footer="0.3"/>
  <pageSetup paperSize="9" scale="9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81"/>
  <sheetViews>
    <sheetView topLeftCell="A50" zoomScaleNormal="100" workbookViewId="0">
      <selection activeCell="K64" sqref="K64"/>
    </sheetView>
  </sheetViews>
  <sheetFormatPr defaultRowHeight="15"/>
  <cols>
    <col min="1" max="1" width="5" customWidth="1"/>
    <col min="2" max="2" width="14.28515625" customWidth="1"/>
    <col min="3" max="3" width="28.140625" customWidth="1"/>
    <col min="4" max="4" width="8.140625" customWidth="1"/>
    <col min="5" max="5" width="8" customWidth="1"/>
    <col min="6" max="6" width="7.5703125" customWidth="1"/>
  </cols>
  <sheetData>
    <row r="1" spans="1:9" ht="15.75">
      <c r="A1" s="83" t="s">
        <v>0</v>
      </c>
      <c r="B1" s="83"/>
      <c r="C1" s="83"/>
      <c r="D1" s="83"/>
      <c r="E1" s="83" t="s">
        <v>1</v>
      </c>
      <c r="F1" s="83"/>
      <c r="G1" s="83"/>
      <c r="H1" s="83"/>
      <c r="I1" s="83"/>
    </row>
    <row r="2" spans="1:9" ht="15.75">
      <c r="A2" s="83" t="s">
        <v>2</v>
      </c>
      <c r="B2" s="83"/>
      <c r="C2" s="83"/>
      <c r="D2" s="83"/>
      <c r="E2" s="98" t="s">
        <v>3</v>
      </c>
      <c r="F2" s="98"/>
      <c r="G2" s="98"/>
      <c r="H2" s="98"/>
      <c r="I2" s="98"/>
    </row>
    <row r="3" spans="1:9" ht="15.75">
      <c r="A3" s="83" t="s">
        <v>4</v>
      </c>
      <c r="B3" s="83"/>
      <c r="C3" s="83"/>
      <c r="D3" s="83"/>
      <c r="E3" s="1"/>
      <c r="F3" s="1"/>
      <c r="G3" s="1"/>
      <c r="H3" s="1"/>
      <c r="I3" s="1"/>
    </row>
    <row r="4" spans="1:9" ht="15.75">
      <c r="A4" s="83" t="s">
        <v>23</v>
      </c>
      <c r="B4" s="83"/>
      <c r="C4" s="83"/>
      <c r="D4" s="83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86" t="s">
        <v>5</v>
      </c>
      <c r="B6" s="86"/>
      <c r="C6" s="86"/>
      <c r="D6" s="86"/>
      <c r="E6" s="86"/>
      <c r="F6" s="86"/>
      <c r="G6" s="86"/>
      <c r="H6" s="86"/>
      <c r="I6" s="86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87" t="s">
        <v>6</v>
      </c>
      <c r="B8" s="87"/>
      <c r="C8" s="87" t="s">
        <v>1173</v>
      </c>
      <c r="D8" s="87"/>
      <c r="E8" s="87" t="s">
        <v>7</v>
      </c>
      <c r="F8" s="87"/>
      <c r="G8" s="3">
        <v>2</v>
      </c>
      <c r="H8" s="3"/>
      <c r="I8" s="3"/>
    </row>
    <row r="9" spans="1:9" ht="15.75">
      <c r="A9" s="87" t="s">
        <v>8</v>
      </c>
      <c r="B9" s="87"/>
      <c r="C9" s="87" t="s">
        <v>922</v>
      </c>
      <c r="D9" s="87"/>
      <c r="E9" s="87" t="s">
        <v>9</v>
      </c>
      <c r="F9" s="87"/>
      <c r="G9" s="3" t="s">
        <v>1176</v>
      </c>
      <c r="H9" s="3"/>
      <c r="I9" s="3"/>
    </row>
    <row r="10" spans="1:9" ht="15.75">
      <c r="A10" s="87" t="s">
        <v>10</v>
      </c>
      <c r="B10" s="87"/>
      <c r="C10" s="87" t="s">
        <v>1174</v>
      </c>
      <c r="D10" s="87"/>
      <c r="E10" s="19" t="s">
        <v>832</v>
      </c>
      <c r="F10" s="4"/>
      <c r="G10" s="4" t="s">
        <v>1175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8" t="s">
        <v>11</v>
      </c>
      <c r="B12" s="90" t="s">
        <v>12</v>
      </c>
      <c r="C12" s="92" t="s">
        <v>13</v>
      </c>
      <c r="D12" s="93"/>
      <c r="E12" s="5" t="s">
        <v>14</v>
      </c>
      <c r="F12" s="5" t="s">
        <v>15</v>
      </c>
      <c r="G12" s="96" t="s">
        <v>16</v>
      </c>
      <c r="H12" s="97"/>
      <c r="I12" s="84" t="s">
        <v>17</v>
      </c>
    </row>
    <row r="13" spans="1:9" ht="15.75">
      <c r="A13" s="89"/>
      <c r="B13" s="91"/>
      <c r="C13" s="94"/>
      <c r="D13" s="95"/>
      <c r="E13" s="6">
        <v>0.3</v>
      </c>
      <c r="F13" s="6">
        <v>0.7</v>
      </c>
      <c r="G13" s="7" t="s">
        <v>18</v>
      </c>
      <c r="H13" s="7" t="s">
        <v>19</v>
      </c>
      <c r="I13" s="85"/>
    </row>
    <row r="14" spans="1:9" ht="15.75">
      <c r="A14" s="8">
        <v>1</v>
      </c>
      <c r="B14" s="23">
        <v>2</v>
      </c>
      <c r="C14" s="90">
        <v>3</v>
      </c>
      <c r="D14" s="90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4">
        <v>1</v>
      </c>
      <c r="B15" s="33" t="s">
        <v>923</v>
      </c>
      <c r="C15" s="36" t="s">
        <v>171</v>
      </c>
      <c r="D15" s="37" t="s">
        <v>24</v>
      </c>
      <c r="E15" s="26">
        <v>0</v>
      </c>
      <c r="F15" s="9"/>
      <c r="G15" s="28">
        <f>E15*$E$13+F15*$F$13</f>
        <v>0</v>
      </c>
      <c r="H15" s="10" t="str">
        <f>IF(G15&lt;4,"F",IF(G15&lt;=4.9,"D",IF(G15&lt;=5.4,"D+",IF(G15&lt;=5.9,"C",IF(G15&lt;=6.9,"C+",IF(G15&lt;=7.9,"B",IF(G15&lt;=8.4,"B+","A")))))))</f>
        <v>F</v>
      </c>
      <c r="I15" s="30"/>
    </row>
    <row r="16" spans="1:9" ht="16.5">
      <c r="A16" s="25">
        <v>2</v>
      </c>
      <c r="B16" s="34" t="s">
        <v>924</v>
      </c>
      <c r="C16" s="38" t="s">
        <v>925</v>
      </c>
      <c r="D16" s="39" t="s">
        <v>116</v>
      </c>
      <c r="E16" s="27">
        <v>6</v>
      </c>
      <c r="F16" s="11"/>
      <c r="G16" s="29">
        <f t="shared" ref="G16:G70" si="0">E16*$E$13+F16*$F$13</f>
        <v>1.7999999999999998</v>
      </c>
      <c r="H16" s="43" t="str">
        <f t="shared" ref="H16:H70" si="1">IF(G16&lt;4,"F",IF(G16&lt;=4.9,"D",IF(G16&lt;=5.4,"D+",IF(G16&lt;=5.9,"C",IF(G16&lt;=6.9,"C+",IF(G16&lt;=7.9,"B",IF(G16&lt;=8.4,"B+","A")))))))</f>
        <v>F</v>
      </c>
      <c r="I16" s="31"/>
    </row>
    <row r="17" spans="1:9" ht="16.5">
      <c r="A17" s="25">
        <v>3</v>
      </c>
      <c r="B17" s="34" t="s">
        <v>926</v>
      </c>
      <c r="C17" s="38" t="s">
        <v>927</v>
      </c>
      <c r="D17" s="39" t="s">
        <v>116</v>
      </c>
      <c r="E17" s="27">
        <v>6</v>
      </c>
      <c r="F17" s="11"/>
      <c r="G17" s="29">
        <f t="shared" si="0"/>
        <v>1.7999999999999998</v>
      </c>
      <c r="H17" s="43" t="str">
        <f t="shared" si="1"/>
        <v>F</v>
      </c>
      <c r="I17" s="31"/>
    </row>
    <row r="18" spans="1:9" ht="16.5">
      <c r="A18" s="25">
        <v>4</v>
      </c>
      <c r="B18" s="34" t="s">
        <v>928</v>
      </c>
      <c r="C18" s="38" t="s">
        <v>929</v>
      </c>
      <c r="D18" s="39" t="s">
        <v>116</v>
      </c>
      <c r="E18" s="27">
        <v>6</v>
      </c>
      <c r="F18" s="11"/>
      <c r="G18" s="29">
        <f t="shared" si="0"/>
        <v>1.7999999999999998</v>
      </c>
      <c r="H18" s="43" t="str">
        <f t="shared" si="1"/>
        <v>F</v>
      </c>
      <c r="I18" s="31"/>
    </row>
    <row r="19" spans="1:9" ht="16.5">
      <c r="A19" s="25">
        <v>5</v>
      </c>
      <c r="B19" s="34" t="s">
        <v>930</v>
      </c>
      <c r="C19" s="38" t="s">
        <v>931</v>
      </c>
      <c r="D19" s="39" t="s">
        <v>25</v>
      </c>
      <c r="E19" s="27">
        <v>7</v>
      </c>
      <c r="F19" s="11"/>
      <c r="G19" s="29">
        <f t="shared" si="0"/>
        <v>2.1</v>
      </c>
      <c r="H19" s="43" t="str">
        <f t="shared" si="1"/>
        <v>F</v>
      </c>
      <c r="I19" s="31"/>
    </row>
    <row r="20" spans="1:9" ht="16.5">
      <c r="A20" s="25">
        <v>6</v>
      </c>
      <c r="B20" s="34" t="s">
        <v>932</v>
      </c>
      <c r="C20" s="38" t="s">
        <v>933</v>
      </c>
      <c r="D20" s="39" t="s">
        <v>25</v>
      </c>
      <c r="E20" s="27">
        <v>6</v>
      </c>
      <c r="F20" s="11"/>
      <c r="G20" s="29">
        <f t="shared" si="0"/>
        <v>1.7999999999999998</v>
      </c>
      <c r="H20" s="43" t="str">
        <f t="shared" si="1"/>
        <v>F</v>
      </c>
      <c r="I20" s="31"/>
    </row>
    <row r="21" spans="1:9" ht="16.5">
      <c r="A21" s="25">
        <v>7</v>
      </c>
      <c r="B21" s="34" t="s">
        <v>934</v>
      </c>
      <c r="C21" s="38" t="s">
        <v>111</v>
      </c>
      <c r="D21" s="39" t="s">
        <v>25</v>
      </c>
      <c r="E21" s="27">
        <v>6</v>
      </c>
      <c r="F21" s="11"/>
      <c r="G21" s="29">
        <f t="shared" si="0"/>
        <v>1.7999999999999998</v>
      </c>
      <c r="H21" s="43" t="str">
        <f t="shared" si="1"/>
        <v>F</v>
      </c>
      <c r="I21" s="31"/>
    </row>
    <row r="22" spans="1:9" ht="16.5">
      <c r="A22" s="25">
        <v>8</v>
      </c>
      <c r="B22" s="34" t="s">
        <v>935</v>
      </c>
      <c r="C22" s="38" t="s">
        <v>936</v>
      </c>
      <c r="D22" s="39" t="s">
        <v>163</v>
      </c>
      <c r="E22" s="27">
        <v>7</v>
      </c>
      <c r="F22" s="11"/>
      <c r="G22" s="29">
        <f t="shared" si="0"/>
        <v>2.1</v>
      </c>
      <c r="H22" s="43" t="str">
        <f t="shared" si="1"/>
        <v>F</v>
      </c>
      <c r="I22" s="31"/>
    </row>
    <row r="23" spans="1:9" ht="16.5">
      <c r="A23" s="25">
        <v>9</v>
      </c>
      <c r="B23" s="34" t="s">
        <v>937</v>
      </c>
      <c r="C23" s="38" t="s">
        <v>938</v>
      </c>
      <c r="D23" s="39" t="s">
        <v>163</v>
      </c>
      <c r="E23" s="27">
        <v>5</v>
      </c>
      <c r="F23" s="11"/>
      <c r="G23" s="29">
        <f t="shared" si="0"/>
        <v>1.5</v>
      </c>
      <c r="H23" s="43" t="str">
        <f t="shared" si="1"/>
        <v>F</v>
      </c>
      <c r="I23" s="31"/>
    </row>
    <row r="24" spans="1:9" ht="16.5">
      <c r="A24" s="25">
        <v>10</v>
      </c>
      <c r="B24" s="34" t="s">
        <v>939</v>
      </c>
      <c r="C24" s="38" t="s">
        <v>940</v>
      </c>
      <c r="D24" s="39" t="s">
        <v>163</v>
      </c>
      <c r="E24" s="27">
        <v>7</v>
      </c>
      <c r="F24" s="11"/>
      <c r="G24" s="29">
        <f t="shared" si="0"/>
        <v>2.1</v>
      </c>
      <c r="H24" s="43" t="str">
        <f t="shared" si="1"/>
        <v>F</v>
      </c>
      <c r="I24" s="31"/>
    </row>
    <row r="25" spans="1:9" ht="16.5">
      <c r="A25" s="25">
        <v>11</v>
      </c>
      <c r="B25" s="34" t="s">
        <v>941</v>
      </c>
      <c r="C25" s="38" t="s">
        <v>180</v>
      </c>
      <c r="D25" s="39" t="s">
        <v>266</v>
      </c>
      <c r="E25" s="27">
        <v>7</v>
      </c>
      <c r="F25" s="11"/>
      <c r="G25" s="29">
        <f t="shared" si="0"/>
        <v>2.1</v>
      </c>
      <c r="H25" s="43" t="str">
        <f t="shared" si="1"/>
        <v>F</v>
      </c>
      <c r="I25" s="31"/>
    </row>
    <row r="26" spans="1:9" ht="16.5">
      <c r="A26" s="25">
        <v>12</v>
      </c>
      <c r="B26" s="34" t="s">
        <v>942</v>
      </c>
      <c r="C26" s="38" t="s">
        <v>943</v>
      </c>
      <c r="D26" s="39" t="s">
        <v>80</v>
      </c>
      <c r="E26" s="27">
        <v>6</v>
      </c>
      <c r="F26" s="11"/>
      <c r="G26" s="29">
        <f t="shared" si="0"/>
        <v>1.7999999999999998</v>
      </c>
      <c r="H26" s="43" t="str">
        <f t="shared" si="1"/>
        <v>F</v>
      </c>
      <c r="I26" s="31"/>
    </row>
    <row r="27" spans="1:9" ht="16.5">
      <c r="A27" s="25">
        <v>13</v>
      </c>
      <c r="B27" s="34" t="s">
        <v>944</v>
      </c>
      <c r="C27" s="38" t="s">
        <v>283</v>
      </c>
      <c r="D27" s="39" t="s">
        <v>80</v>
      </c>
      <c r="E27" s="27">
        <v>6</v>
      </c>
      <c r="F27" s="11"/>
      <c r="G27" s="29">
        <f t="shared" si="0"/>
        <v>1.7999999999999998</v>
      </c>
      <c r="H27" s="43" t="str">
        <f t="shared" si="1"/>
        <v>F</v>
      </c>
      <c r="I27" s="31"/>
    </row>
    <row r="28" spans="1:9" ht="16.5">
      <c r="A28" s="25">
        <v>14</v>
      </c>
      <c r="B28" s="34" t="s">
        <v>945</v>
      </c>
      <c r="C28" s="38" t="s">
        <v>99</v>
      </c>
      <c r="D28" s="39" t="s">
        <v>80</v>
      </c>
      <c r="E28" s="27">
        <v>0</v>
      </c>
      <c r="F28" s="11"/>
      <c r="G28" s="29">
        <f t="shared" si="0"/>
        <v>0</v>
      </c>
      <c r="H28" s="43" t="str">
        <f t="shared" si="1"/>
        <v>F</v>
      </c>
      <c r="I28" s="31"/>
    </row>
    <row r="29" spans="1:9" ht="16.5">
      <c r="A29" s="25">
        <v>15</v>
      </c>
      <c r="B29" s="34" t="s">
        <v>946</v>
      </c>
      <c r="C29" s="38" t="s">
        <v>947</v>
      </c>
      <c r="D29" s="39" t="s">
        <v>153</v>
      </c>
      <c r="E29" s="27">
        <v>0</v>
      </c>
      <c r="F29" s="11"/>
      <c r="G29" s="29">
        <f t="shared" si="0"/>
        <v>0</v>
      </c>
      <c r="H29" s="43" t="str">
        <f t="shared" si="1"/>
        <v>F</v>
      </c>
      <c r="I29" s="31"/>
    </row>
    <row r="30" spans="1:9" ht="16.5">
      <c r="A30" s="25">
        <v>16</v>
      </c>
      <c r="B30" s="34" t="s">
        <v>948</v>
      </c>
      <c r="C30" s="38" t="s">
        <v>949</v>
      </c>
      <c r="D30" s="39" t="s">
        <v>27</v>
      </c>
      <c r="E30" s="27">
        <v>6</v>
      </c>
      <c r="F30" s="11"/>
      <c r="G30" s="29">
        <f t="shared" si="0"/>
        <v>1.7999999999999998</v>
      </c>
      <c r="H30" s="43" t="str">
        <f t="shared" si="1"/>
        <v>F</v>
      </c>
      <c r="I30" s="31"/>
    </row>
    <row r="31" spans="1:9" ht="16.5">
      <c r="A31" s="25">
        <v>17</v>
      </c>
      <c r="B31" s="34" t="s">
        <v>950</v>
      </c>
      <c r="C31" s="38" t="s">
        <v>951</v>
      </c>
      <c r="D31" s="39" t="s">
        <v>27</v>
      </c>
      <c r="E31" s="27">
        <v>6</v>
      </c>
      <c r="F31" s="11"/>
      <c r="G31" s="29">
        <f t="shared" si="0"/>
        <v>1.7999999999999998</v>
      </c>
      <c r="H31" s="43" t="str">
        <f t="shared" si="1"/>
        <v>F</v>
      </c>
      <c r="I31" s="31"/>
    </row>
    <row r="32" spans="1:9" ht="16.5">
      <c r="A32" s="25">
        <v>18</v>
      </c>
      <c r="B32" s="34" t="s">
        <v>952</v>
      </c>
      <c r="C32" s="38" t="s">
        <v>953</v>
      </c>
      <c r="D32" s="39" t="s">
        <v>277</v>
      </c>
      <c r="E32" s="27">
        <v>0</v>
      </c>
      <c r="F32" s="11"/>
      <c r="G32" s="29">
        <f t="shared" si="0"/>
        <v>0</v>
      </c>
      <c r="H32" s="43" t="str">
        <f t="shared" si="1"/>
        <v>F</v>
      </c>
      <c r="I32" s="31"/>
    </row>
    <row r="33" spans="1:9" ht="16.5">
      <c r="A33" s="25">
        <v>19</v>
      </c>
      <c r="B33" s="34" t="s">
        <v>954</v>
      </c>
      <c r="C33" s="38" t="s">
        <v>236</v>
      </c>
      <c r="D33" s="39" t="s">
        <v>29</v>
      </c>
      <c r="E33" s="27">
        <v>7</v>
      </c>
      <c r="F33" s="11"/>
      <c r="G33" s="29">
        <f t="shared" si="0"/>
        <v>2.1</v>
      </c>
      <c r="H33" s="43" t="str">
        <f t="shared" si="1"/>
        <v>F</v>
      </c>
      <c r="I33" s="31"/>
    </row>
    <row r="34" spans="1:9" ht="16.5">
      <c r="A34" s="25">
        <v>20</v>
      </c>
      <c r="B34" s="34" t="s">
        <v>955</v>
      </c>
      <c r="C34" s="38" t="s">
        <v>956</v>
      </c>
      <c r="D34" s="39" t="s">
        <v>29</v>
      </c>
      <c r="E34" s="27">
        <v>0</v>
      </c>
      <c r="F34" s="11"/>
      <c r="G34" s="29">
        <f t="shared" si="0"/>
        <v>0</v>
      </c>
      <c r="H34" s="43" t="str">
        <f t="shared" si="1"/>
        <v>F</v>
      </c>
      <c r="I34" s="31"/>
    </row>
    <row r="35" spans="1:9" ht="16.5">
      <c r="A35" s="25">
        <v>21</v>
      </c>
      <c r="B35" s="34" t="s">
        <v>957</v>
      </c>
      <c r="C35" s="38" t="s">
        <v>958</v>
      </c>
      <c r="D35" s="39" t="s">
        <v>81</v>
      </c>
      <c r="E35" s="27">
        <v>0</v>
      </c>
      <c r="F35" s="11"/>
      <c r="G35" s="29">
        <f t="shared" si="0"/>
        <v>0</v>
      </c>
      <c r="H35" s="43" t="str">
        <f t="shared" si="1"/>
        <v>F</v>
      </c>
      <c r="I35" s="31"/>
    </row>
    <row r="36" spans="1:9" ht="16.5">
      <c r="A36" s="25">
        <v>22</v>
      </c>
      <c r="B36" s="34" t="s">
        <v>959</v>
      </c>
      <c r="C36" s="38" t="s">
        <v>512</v>
      </c>
      <c r="D36" s="39" t="s">
        <v>81</v>
      </c>
      <c r="E36" s="27">
        <v>6</v>
      </c>
      <c r="F36" s="11"/>
      <c r="G36" s="29">
        <f t="shared" si="0"/>
        <v>1.7999999999999998</v>
      </c>
      <c r="H36" s="43" t="str">
        <f t="shared" si="1"/>
        <v>F</v>
      </c>
      <c r="I36" s="31"/>
    </row>
    <row r="37" spans="1:9" ht="16.5">
      <c r="A37" s="25">
        <v>23</v>
      </c>
      <c r="B37" s="34" t="s">
        <v>960</v>
      </c>
      <c r="C37" s="38" t="s">
        <v>961</v>
      </c>
      <c r="D37" s="39" t="s">
        <v>81</v>
      </c>
      <c r="E37" s="27">
        <v>6</v>
      </c>
      <c r="F37" s="11"/>
      <c r="G37" s="29">
        <f t="shared" si="0"/>
        <v>1.7999999999999998</v>
      </c>
      <c r="H37" s="43" t="str">
        <f t="shared" si="1"/>
        <v>F</v>
      </c>
      <c r="I37" s="31"/>
    </row>
    <row r="38" spans="1:9" ht="16.5">
      <c r="A38" s="25">
        <v>24</v>
      </c>
      <c r="B38" s="34" t="s">
        <v>962</v>
      </c>
      <c r="C38" s="38" t="s">
        <v>196</v>
      </c>
      <c r="D38" s="39" t="s">
        <v>30</v>
      </c>
      <c r="E38" s="27">
        <v>0</v>
      </c>
      <c r="F38" s="11"/>
      <c r="G38" s="29">
        <f t="shared" si="0"/>
        <v>0</v>
      </c>
      <c r="H38" s="43" t="str">
        <f t="shared" si="1"/>
        <v>F</v>
      </c>
      <c r="I38" s="31"/>
    </row>
    <row r="39" spans="1:9" ht="16.5">
      <c r="A39" s="25">
        <v>25</v>
      </c>
      <c r="B39" s="34" t="s">
        <v>963</v>
      </c>
      <c r="C39" s="38" t="s">
        <v>178</v>
      </c>
      <c r="D39" s="39" t="s">
        <v>30</v>
      </c>
      <c r="E39" s="27">
        <v>6</v>
      </c>
      <c r="F39" s="11"/>
      <c r="G39" s="29">
        <f t="shared" si="0"/>
        <v>1.7999999999999998</v>
      </c>
      <c r="H39" s="43" t="str">
        <f t="shared" si="1"/>
        <v>F</v>
      </c>
      <c r="I39" s="31"/>
    </row>
    <row r="40" spans="1:9" ht="16.5">
      <c r="A40" s="25">
        <v>26</v>
      </c>
      <c r="B40" s="34" t="s">
        <v>964</v>
      </c>
      <c r="C40" s="38" t="s">
        <v>965</v>
      </c>
      <c r="D40" s="39" t="s">
        <v>31</v>
      </c>
      <c r="E40" s="27">
        <v>0</v>
      </c>
      <c r="F40" s="11"/>
      <c r="G40" s="29">
        <f t="shared" si="0"/>
        <v>0</v>
      </c>
      <c r="H40" s="43" t="str">
        <f t="shared" si="1"/>
        <v>F</v>
      </c>
      <c r="I40" s="31"/>
    </row>
    <row r="41" spans="1:9" ht="16.5">
      <c r="A41" s="25">
        <v>27</v>
      </c>
      <c r="B41" s="34" t="s">
        <v>966</v>
      </c>
      <c r="C41" s="38" t="s">
        <v>967</v>
      </c>
      <c r="D41" s="39" t="s">
        <v>31</v>
      </c>
      <c r="E41" s="27">
        <v>0</v>
      </c>
      <c r="F41" s="11"/>
      <c r="G41" s="29">
        <f t="shared" si="0"/>
        <v>0</v>
      </c>
      <c r="H41" s="43" t="str">
        <f t="shared" si="1"/>
        <v>F</v>
      </c>
      <c r="I41" s="31"/>
    </row>
    <row r="42" spans="1:9" ht="16.5">
      <c r="A42" s="25">
        <v>28</v>
      </c>
      <c r="B42" s="34" t="s">
        <v>968</v>
      </c>
      <c r="C42" s="38" t="s">
        <v>969</v>
      </c>
      <c r="D42" s="39" t="s">
        <v>33</v>
      </c>
      <c r="E42" s="27">
        <v>0</v>
      </c>
      <c r="F42" s="11"/>
      <c r="G42" s="29">
        <f t="shared" si="0"/>
        <v>0</v>
      </c>
      <c r="H42" s="43" t="str">
        <f t="shared" si="1"/>
        <v>F</v>
      </c>
      <c r="I42" s="31"/>
    </row>
    <row r="43" spans="1:9" ht="16.5">
      <c r="A43" s="25">
        <v>29</v>
      </c>
      <c r="B43" s="34" t="s">
        <v>970</v>
      </c>
      <c r="C43" s="38" t="s">
        <v>971</v>
      </c>
      <c r="D43" s="39" t="s">
        <v>33</v>
      </c>
      <c r="E43" s="27">
        <v>6</v>
      </c>
      <c r="F43" s="11"/>
      <c r="G43" s="29">
        <f t="shared" si="0"/>
        <v>1.7999999999999998</v>
      </c>
      <c r="H43" s="43" t="str">
        <f t="shared" si="1"/>
        <v>F</v>
      </c>
      <c r="I43" s="31"/>
    </row>
    <row r="44" spans="1:9" ht="16.5">
      <c r="A44" s="25">
        <v>30</v>
      </c>
      <c r="B44" s="34" t="s">
        <v>972</v>
      </c>
      <c r="C44" s="38" t="s">
        <v>249</v>
      </c>
      <c r="D44" s="39" t="s">
        <v>33</v>
      </c>
      <c r="E44" s="27">
        <v>6</v>
      </c>
      <c r="F44" s="11"/>
      <c r="G44" s="29">
        <f t="shared" si="0"/>
        <v>1.7999999999999998</v>
      </c>
      <c r="H44" s="43" t="str">
        <f t="shared" si="1"/>
        <v>F</v>
      </c>
      <c r="I44" s="31"/>
    </row>
    <row r="45" spans="1:9" ht="16.5">
      <c r="A45" s="25">
        <v>31</v>
      </c>
      <c r="B45" s="34" t="s">
        <v>973</v>
      </c>
      <c r="C45" s="38" t="s">
        <v>974</v>
      </c>
      <c r="D45" s="39" t="s">
        <v>33</v>
      </c>
      <c r="E45" s="27">
        <v>0</v>
      </c>
      <c r="F45" s="11"/>
      <c r="G45" s="29">
        <f t="shared" si="0"/>
        <v>0</v>
      </c>
      <c r="H45" s="43" t="str">
        <f t="shared" si="1"/>
        <v>F</v>
      </c>
      <c r="I45" s="31"/>
    </row>
    <row r="46" spans="1:9" ht="16.5">
      <c r="A46" s="25">
        <v>32</v>
      </c>
      <c r="B46" s="34" t="s">
        <v>975</v>
      </c>
      <c r="C46" s="38" t="s">
        <v>282</v>
      </c>
      <c r="D46" s="39" t="s">
        <v>83</v>
      </c>
      <c r="E46" s="27">
        <v>0</v>
      </c>
      <c r="F46" s="11"/>
      <c r="G46" s="29">
        <f t="shared" si="0"/>
        <v>0</v>
      </c>
      <c r="H46" s="43" t="str">
        <f t="shared" si="1"/>
        <v>F</v>
      </c>
      <c r="I46" s="31"/>
    </row>
    <row r="47" spans="1:9" ht="16.5">
      <c r="A47" s="25">
        <v>33</v>
      </c>
      <c r="B47" s="34" t="s">
        <v>976</v>
      </c>
      <c r="C47" s="38" t="s">
        <v>977</v>
      </c>
      <c r="D47" s="39" t="s">
        <v>119</v>
      </c>
      <c r="E47" s="27">
        <v>0</v>
      </c>
      <c r="F47" s="11"/>
      <c r="G47" s="29">
        <f t="shared" si="0"/>
        <v>0</v>
      </c>
      <c r="H47" s="43" t="str">
        <f t="shared" si="1"/>
        <v>F</v>
      </c>
      <c r="I47" s="31"/>
    </row>
    <row r="48" spans="1:9" ht="16.5">
      <c r="A48" s="25">
        <v>34</v>
      </c>
      <c r="B48" s="34" t="s">
        <v>978</v>
      </c>
      <c r="C48" s="38" t="s">
        <v>979</v>
      </c>
      <c r="D48" s="39" t="s">
        <v>34</v>
      </c>
      <c r="E48" s="27">
        <v>7</v>
      </c>
      <c r="F48" s="11"/>
      <c r="G48" s="29">
        <f t="shared" si="0"/>
        <v>2.1</v>
      </c>
      <c r="H48" s="43" t="str">
        <f t="shared" si="1"/>
        <v>F</v>
      </c>
      <c r="I48" s="31"/>
    </row>
    <row r="49" spans="1:9" ht="16.5">
      <c r="A49" s="25">
        <v>35</v>
      </c>
      <c r="B49" s="34" t="s">
        <v>980</v>
      </c>
      <c r="C49" s="38" t="s">
        <v>82</v>
      </c>
      <c r="D49" s="39" t="s">
        <v>505</v>
      </c>
      <c r="E49" s="27">
        <v>0</v>
      </c>
      <c r="F49" s="11"/>
      <c r="G49" s="29">
        <f t="shared" si="0"/>
        <v>0</v>
      </c>
      <c r="H49" s="43" t="str">
        <f t="shared" si="1"/>
        <v>F</v>
      </c>
      <c r="I49" s="31"/>
    </row>
    <row r="50" spans="1:9" ht="16.5">
      <c r="A50" s="25">
        <v>36</v>
      </c>
      <c r="B50" s="34" t="s">
        <v>981</v>
      </c>
      <c r="C50" s="38" t="s">
        <v>36</v>
      </c>
      <c r="D50" s="39" t="s">
        <v>35</v>
      </c>
      <c r="E50" s="27">
        <v>7</v>
      </c>
      <c r="F50" s="11"/>
      <c r="G50" s="29">
        <f t="shared" si="0"/>
        <v>2.1</v>
      </c>
      <c r="H50" s="43" t="str">
        <f t="shared" si="1"/>
        <v>F</v>
      </c>
      <c r="I50" s="31"/>
    </row>
    <row r="51" spans="1:9" ht="16.5">
      <c r="A51" s="25">
        <v>37</v>
      </c>
      <c r="B51" s="34" t="s">
        <v>982</v>
      </c>
      <c r="C51" s="38" t="s">
        <v>109</v>
      </c>
      <c r="D51" s="39" t="s">
        <v>120</v>
      </c>
      <c r="E51" s="27">
        <v>0</v>
      </c>
      <c r="F51" s="11"/>
      <c r="G51" s="29">
        <f t="shared" si="0"/>
        <v>0</v>
      </c>
      <c r="H51" s="43" t="str">
        <f t="shared" si="1"/>
        <v>F</v>
      </c>
      <c r="I51" s="31"/>
    </row>
    <row r="52" spans="1:9" ht="16.5">
      <c r="A52" s="25">
        <v>38</v>
      </c>
      <c r="B52" s="34" t="s">
        <v>983</v>
      </c>
      <c r="C52" s="38" t="s">
        <v>984</v>
      </c>
      <c r="D52" s="39" t="s">
        <v>985</v>
      </c>
      <c r="E52" s="27">
        <v>6</v>
      </c>
      <c r="F52" s="11"/>
      <c r="G52" s="29">
        <f t="shared" si="0"/>
        <v>1.7999999999999998</v>
      </c>
      <c r="H52" s="43" t="str">
        <f t="shared" si="1"/>
        <v>F</v>
      </c>
      <c r="I52" s="31"/>
    </row>
    <row r="53" spans="1:9" ht="16.5">
      <c r="A53" s="25">
        <v>39</v>
      </c>
      <c r="B53" s="34" t="s">
        <v>986</v>
      </c>
      <c r="C53" s="38" t="s">
        <v>987</v>
      </c>
      <c r="D53" s="39" t="s">
        <v>985</v>
      </c>
      <c r="E53" s="27">
        <v>6</v>
      </c>
      <c r="F53" s="11"/>
      <c r="G53" s="29">
        <f t="shared" si="0"/>
        <v>1.7999999999999998</v>
      </c>
      <c r="H53" s="43" t="str">
        <f t="shared" si="1"/>
        <v>F</v>
      </c>
      <c r="I53" s="31"/>
    </row>
    <row r="54" spans="1:9" ht="16.5">
      <c r="A54" s="25">
        <v>40</v>
      </c>
      <c r="B54" s="34" t="s">
        <v>988</v>
      </c>
      <c r="C54" s="38" t="s">
        <v>989</v>
      </c>
      <c r="D54" s="39" t="s">
        <v>85</v>
      </c>
      <c r="E54" s="27">
        <v>0</v>
      </c>
      <c r="F54" s="11"/>
      <c r="G54" s="29">
        <f t="shared" si="0"/>
        <v>0</v>
      </c>
      <c r="H54" s="43" t="str">
        <f t="shared" si="1"/>
        <v>F</v>
      </c>
      <c r="I54" s="31"/>
    </row>
    <row r="55" spans="1:9" ht="16.5">
      <c r="A55" s="25">
        <v>41</v>
      </c>
      <c r="B55" s="34" t="s">
        <v>990</v>
      </c>
      <c r="C55" s="38" t="s">
        <v>86</v>
      </c>
      <c r="D55" s="39" t="s">
        <v>37</v>
      </c>
      <c r="E55" s="27">
        <v>0</v>
      </c>
      <c r="F55" s="11"/>
      <c r="G55" s="29">
        <f t="shared" si="0"/>
        <v>0</v>
      </c>
      <c r="H55" s="43" t="str">
        <f t="shared" si="1"/>
        <v>F</v>
      </c>
      <c r="I55" s="31"/>
    </row>
    <row r="56" spans="1:9" ht="16.5">
      <c r="A56" s="25">
        <v>42</v>
      </c>
      <c r="B56" s="34" t="s">
        <v>991</v>
      </c>
      <c r="C56" s="38" t="s">
        <v>992</v>
      </c>
      <c r="D56" s="39" t="s">
        <v>37</v>
      </c>
      <c r="E56" s="27">
        <v>6</v>
      </c>
      <c r="F56" s="11"/>
      <c r="G56" s="29">
        <f t="shared" si="0"/>
        <v>1.7999999999999998</v>
      </c>
      <c r="H56" s="43" t="str">
        <f t="shared" si="1"/>
        <v>F</v>
      </c>
      <c r="I56" s="31"/>
    </row>
    <row r="57" spans="1:9" ht="16.5">
      <c r="A57" s="25">
        <v>43</v>
      </c>
      <c r="B57" s="34" t="s">
        <v>993</v>
      </c>
      <c r="C57" s="38" t="s">
        <v>994</v>
      </c>
      <c r="D57" s="39" t="s">
        <v>38</v>
      </c>
      <c r="E57" s="27">
        <v>6</v>
      </c>
      <c r="F57" s="11"/>
      <c r="G57" s="29">
        <f t="shared" si="0"/>
        <v>1.7999999999999998</v>
      </c>
      <c r="H57" s="43" t="str">
        <f t="shared" si="1"/>
        <v>F</v>
      </c>
      <c r="I57" s="31"/>
    </row>
    <row r="58" spans="1:9" ht="16.5">
      <c r="A58" s="25">
        <v>44</v>
      </c>
      <c r="B58" s="34" t="s">
        <v>995</v>
      </c>
      <c r="C58" s="38" t="s">
        <v>36</v>
      </c>
      <c r="D58" s="39" t="s">
        <v>38</v>
      </c>
      <c r="E58" s="27">
        <v>0</v>
      </c>
      <c r="F58" s="11"/>
      <c r="G58" s="29">
        <f t="shared" si="0"/>
        <v>0</v>
      </c>
      <c r="H58" s="43" t="str">
        <f t="shared" si="1"/>
        <v>F</v>
      </c>
      <c r="I58" s="31"/>
    </row>
    <row r="59" spans="1:9" ht="16.5">
      <c r="A59" s="25">
        <v>45</v>
      </c>
      <c r="B59" s="34" t="s">
        <v>996</v>
      </c>
      <c r="C59" s="38" t="s">
        <v>741</v>
      </c>
      <c r="D59" s="39" t="s">
        <v>39</v>
      </c>
      <c r="E59" s="27">
        <v>8</v>
      </c>
      <c r="F59" s="11"/>
      <c r="G59" s="29">
        <f t="shared" si="0"/>
        <v>2.4</v>
      </c>
      <c r="H59" s="43" t="str">
        <f t="shared" si="1"/>
        <v>F</v>
      </c>
      <c r="I59" s="31"/>
    </row>
    <row r="60" spans="1:9" ht="16.5">
      <c r="A60" s="25">
        <v>46</v>
      </c>
      <c r="B60" s="34" t="s">
        <v>997</v>
      </c>
      <c r="C60" s="38" t="s">
        <v>178</v>
      </c>
      <c r="D60" s="39" t="s">
        <v>39</v>
      </c>
      <c r="E60" s="27">
        <v>0</v>
      </c>
      <c r="F60" s="11"/>
      <c r="G60" s="29">
        <f t="shared" si="0"/>
        <v>0</v>
      </c>
      <c r="H60" s="43" t="str">
        <f t="shared" si="1"/>
        <v>F</v>
      </c>
      <c r="I60" s="31"/>
    </row>
    <row r="61" spans="1:9" ht="16.5">
      <c r="A61" s="25">
        <v>47</v>
      </c>
      <c r="B61" s="34" t="s">
        <v>998</v>
      </c>
      <c r="C61" s="38" t="s">
        <v>999</v>
      </c>
      <c r="D61" s="39" t="s">
        <v>39</v>
      </c>
      <c r="E61" s="27">
        <v>0</v>
      </c>
      <c r="F61" s="11"/>
      <c r="G61" s="29">
        <f t="shared" si="0"/>
        <v>0</v>
      </c>
      <c r="H61" s="43" t="str">
        <f t="shared" si="1"/>
        <v>F</v>
      </c>
      <c r="I61" s="31"/>
    </row>
    <row r="62" spans="1:9" ht="16.5">
      <c r="A62" s="25">
        <v>48</v>
      </c>
      <c r="B62" s="34" t="s">
        <v>1000</v>
      </c>
      <c r="C62" s="38" t="s">
        <v>1001</v>
      </c>
      <c r="D62" s="39" t="s">
        <v>41</v>
      </c>
      <c r="E62" s="27">
        <v>6</v>
      </c>
      <c r="F62" s="11"/>
      <c r="G62" s="29">
        <f t="shared" si="0"/>
        <v>1.7999999999999998</v>
      </c>
      <c r="H62" s="43" t="str">
        <f t="shared" si="1"/>
        <v>F</v>
      </c>
      <c r="I62" s="31"/>
    </row>
    <row r="63" spans="1:9" ht="16.5">
      <c r="A63" s="25">
        <v>49</v>
      </c>
      <c r="B63" s="34" t="s">
        <v>1002</v>
      </c>
      <c r="C63" s="38" t="s">
        <v>1003</v>
      </c>
      <c r="D63" s="39" t="s">
        <v>121</v>
      </c>
      <c r="E63" s="27">
        <v>7</v>
      </c>
      <c r="F63" s="11"/>
      <c r="G63" s="29">
        <f t="shared" si="0"/>
        <v>2.1</v>
      </c>
      <c r="H63" s="43" t="str">
        <f t="shared" si="1"/>
        <v>F</v>
      </c>
      <c r="I63" s="31"/>
    </row>
    <row r="64" spans="1:9" ht="16.5">
      <c r="A64" s="25">
        <v>50</v>
      </c>
      <c r="B64" s="34" t="s">
        <v>1004</v>
      </c>
      <c r="C64" s="38" t="s">
        <v>99</v>
      </c>
      <c r="D64" s="39" t="s">
        <v>121</v>
      </c>
      <c r="E64" s="27">
        <v>7</v>
      </c>
      <c r="F64" s="11"/>
      <c r="G64" s="29">
        <f t="shared" si="0"/>
        <v>2.1</v>
      </c>
      <c r="H64" s="43" t="str">
        <f t="shared" si="1"/>
        <v>F</v>
      </c>
      <c r="I64" s="31"/>
    </row>
    <row r="65" spans="1:9" ht="16.5">
      <c r="A65" s="25">
        <v>51</v>
      </c>
      <c r="B65" s="34" t="s">
        <v>1005</v>
      </c>
      <c r="C65" s="38" t="s">
        <v>236</v>
      </c>
      <c r="D65" s="39" t="s">
        <v>189</v>
      </c>
      <c r="E65" s="27">
        <v>0</v>
      </c>
      <c r="F65" s="11"/>
      <c r="G65" s="29">
        <f t="shared" si="0"/>
        <v>0</v>
      </c>
      <c r="H65" s="43" t="str">
        <f t="shared" si="1"/>
        <v>F</v>
      </c>
      <c r="I65" s="31"/>
    </row>
    <row r="66" spans="1:9" ht="16.5">
      <c r="A66" s="25">
        <v>52</v>
      </c>
      <c r="B66" s="34" t="s">
        <v>1006</v>
      </c>
      <c r="C66" s="38" t="s">
        <v>1007</v>
      </c>
      <c r="D66" s="39" t="s">
        <v>165</v>
      </c>
      <c r="E66" s="27">
        <v>0</v>
      </c>
      <c r="F66" s="11"/>
      <c r="G66" s="29">
        <f t="shared" si="0"/>
        <v>0</v>
      </c>
      <c r="H66" s="43" t="str">
        <f t="shared" si="1"/>
        <v>F</v>
      </c>
      <c r="I66" s="31"/>
    </row>
    <row r="67" spans="1:9" s="70" customFormat="1" ht="16.5">
      <c r="A67" s="61">
        <v>53</v>
      </c>
      <c r="B67" s="62" t="s">
        <v>1177</v>
      </c>
      <c r="C67" s="63" t="s">
        <v>1178</v>
      </c>
      <c r="D67" s="64" t="s">
        <v>46</v>
      </c>
      <c r="E67" s="65">
        <v>9</v>
      </c>
      <c r="F67" s="66"/>
      <c r="G67" s="67">
        <f t="shared" si="0"/>
        <v>2.6999999999999997</v>
      </c>
      <c r="H67" s="68" t="str">
        <f t="shared" si="1"/>
        <v>F</v>
      </c>
      <c r="I67" s="69" t="s">
        <v>1179</v>
      </c>
    </row>
    <row r="68" spans="1:9" s="70" customFormat="1" ht="16.5">
      <c r="A68" s="61">
        <v>54</v>
      </c>
      <c r="B68" s="72" t="s">
        <v>1180</v>
      </c>
      <c r="C68" s="73" t="s">
        <v>1181</v>
      </c>
      <c r="D68" s="74" t="s">
        <v>63</v>
      </c>
      <c r="E68" s="75">
        <v>10</v>
      </c>
      <c r="F68" s="66"/>
      <c r="G68" s="67">
        <f t="shared" si="0"/>
        <v>3</v>
      </c>
      <c r="H68" s="68" t="str">
        <f t="shared" si="1"/>
        <v>F</v>
      </c>
      <c r="I68" s="69" t="s">
        <v>1179</v>
      </c>
    </row>
    <row r="69" spans="1:9" s="70" customFormat="1" ht="16.5">
      <c r="A69" s="61">
        <v>55</v>
      </c>
      <c r="B69" s="72" t="s">
        <v>1182</v>
      </c>
      <c r="C69" s="73" t="s">
        <v>1183</v>
      </c>
      <c r="D69" s="74" t="s">
        <v>35</v>
      </c>
      <c r="E69" s="75">
        <v>0</v>
      </c>
      <c r="F69" s="71"/>
      <c r="G69" s="67">
        <f t="shared" si="0"/>
        <v>0</v>
      </c>
      <c r="H69" s="68" t="str">
        <f t="shared" si="1"/>
        <v>F</v>
      </c>
      <c r="I69" s="69" t="s">
        <v>1179</v>
      </c>
    </row>
    <row r="70" spans="1:9" s="70" customFormat="1" ht="16.5">
      <c r="A70" s="61">
        <v>56</v>
      </c>
      <c r="B70" s="72" t="s">
        <v>1184</v>
      </c>
      <c r="C70" s="73" t="s">
        <v>1185</v>
      </c>
      <c r="D70" s="74" t="s">
        <v>202</v>
      </c>
      <c r="E70" s="75">
        <v>7</v>
      </c>
      <c r="F70" s="76"/>
      <c r="G70" s="77">
        <f t="shared" si="0"/>
        <v>2.1</v>
      </c>
      <c r="H70" s="78" t="str">
        <f t="shared" si="1"/>
        <v>F</v>
      </c>
      <c r="I70" s="79" t="s">
        <v>1186</v>
      </c>
    </row>
    <row r="71" spans="1:9" ht="15.75">
      <c r="A71" s="1"/>
      <c r="B71" s="1"/>
      <c r="C71" s="1"/>
      <c r="D71" s="1"/>
      <c r="E71" s="1"/>
      <c r="F71" s="1"/>
      <c r="G71" s="1"/>
      <c r="H71" s="1"/>
      <c r="I71" s="1"/>
    </row>
    <row r="72" spans="1:9" ht="15.75">
      <c r="A72" s="12" t="str">
        <f>"Cộng danh sách gồm "</f>
        <v xml:space="preserve">Cộng danh sách gồm </v>
      </c>
      <c r="B72" s="12"/>
      <c r="C72" s="12"/>
      <c r="D72" s="13">
        <f>COUNTA(H15:H70)</f>
        <v>56</v>
      </c>
      <c r="E72" s="14">
        <v>1</v>
      </c>
      <c r="F72" s="15"/>
      <c r="G72" s="1"/>
      <c r="H72" s="1"/>
      <c r="I72" s="1"/>
    </row>
    <row r="73" spans="1:9" ht="15.75">
      <c r="A73" s="80" t="s">
        <v>20</v>
      </c>
      <c r="B73" s="80"/>
      <c r="C73" s="80"/>
      <c r="D73" s="16">
        <f>COUNTIF(G15:G70,"&gt;=5")</f>
        <v>0</v>
      </c>
      <c r="E73" s="17">
        <f>D73/D72</f>
        <v>0</v>
      </c>
      <c r="F73" s="18"/>
      <c r="G73" s="1"/>
      <c r="H73" s="1"/>
      <c r="I73" s="1"/>
    </row>
    <row r="74" spans="1:9" ht="15.75">
      <c r="A74" s="80" t="s">
        <v>21</v>
      </c>
      <c r="B74" s="80"/>
      <c r="C74" s="80"/>
      <c r="D74" s="16"/>
      <c r="E74" s="17">
        <f>D74/D72</f>
        <v>0</v>
      </c>
      <c r="F74" s="18"/>
      <c r="G74" s="1"/>
      <c r="H74" s="1"/>
      <c r="I74" s="1"/>
    </row>
    <row r="75" spans="1:9" ht="15.75">
      <c r="A75" s="19"/>
      <c r="B75" s="19"/>
      <c r="C75" s="4"/>
      <c r="D75" s="19"/>
      <c r="E75" s="3"/>
      <c r="F75" s="1"/>
      <c r="G75" s="1"/>
      <c r="H75" s="1"/>
      <c r="I75" s="1"/>
    </row>
    <row r="76" spans="1:9" ht="15.75">
      <c r="A76" s="1"/>
      <c r="B76" s="1"/>
      <c r="C76" s="1"/>
      <c r="D76" s="1"/>
      <c r="E76" s="81" t="str">
        <f ca="1">"TP. Hồ Chí Minh, ngày "&amp;  DAY(NOW())&amp;" tháng " &amp;MONTH(NOW())&amp;" năm "&amp;YEAR(NOW())</f>
        <v>TP. Hồ Chí Minh, ngày 4 tháng 12 năm 2016</v>
      </c>
      <c r="F76" s="81"/>
      <c r="G76" s="81"/>
      <c r="H76" s="81"/>
      <c r="I76" s="81"/>
    </row>
    <row r="77" spans="1:9" ht="15.75">
      <c r="A77" s="83" t="s">
        <v>263</v>
      </c>
      <c r="B77" s="83"/>
      <c r="C77" s="83"/>
      <c r="D77" s="1"/>
      <c r="E77" s="83" t="s">
        <v>22</v>
      </c>
      <c r="F77" s="83"/>
      <c r="G77" s="83"/>
      <c r="H77" s="83"/>
      <c r="I77" s="83"/>
    </row>
    <row r="78" spans="1:9" ht="15.75">
      <c r="A78" s="1"/>
      <c r="B78" s="1"/>
      <c r="C78" s="1"/>
      <c r="D78" s="1"/>
      <c r="E78" s="1"/>
      <c r="F78" s="1"/>
      <c r="G78" s="1"/>
      <c r="I78" s="1"/>
    </row>
    <row r="81" spans="6:6" ht="15.75">
      <c r="F81" s="59" t="s">
        <v>1174</v>
      </c>
    </row>
  </sheetData>
  <protectedRanges>
    <protectedRange sqref="A78:D78" name="Range5"/>
    <protectedRange sqref="I15:I70" name="Range4"/>
    <protectedRange sqref="E15:F67 B68:F70" name="Range3"/>
    <protectedRange sqref="A4" name="Range1"/>
    <protectedRange sqref="E13:F13" name="Range6"/>
    <protectedRange sqref="C9 G9" name="Range2_1"/>
    <protectedRange sqref="E78:G78 I78" name="Range5_1_1"/>
    <protectedRange sqref="B67:D67" name="Range3_3"/>
    <protectedRange sqref="B15:D66" name="Range3_3_2"/>
    <protectedRange sqref="C8 G8" name="Range2_1_1"/>
    <protectedRange sqref="C10" name="Range2_1_2"/>
    <protectedRange sqref="F81" name="Range2_1_3"/>
  </protectedRanges>
  <mergeCells count="26">
    <mergeCell ref="A4:D4"/>
    <mergeCell ref="A1:D1"/>
    <mergeCell ref="E1:I1"/>
    <mergeCell ref="A2:D2"/>
    <mergeCell ref="E2:I2"/>
    <mergeCell ref="A3:D3"/>
    <mergeCell ref="G12:H12"/>
    <mergeCell ref="I12:I13"/>
    <mergeCell ref="C14:D14"/>
    <mergeCell ref="A6:I6"/>
    <mergeCell ref="A8:B8"/>
    <mergeCell ref="C8:D8"/>
    <mergeCell ref="E8:F8"/>
    <mergeCell ref="A9:B9"/>
    <mergeCell ref="C9:D9"/>
    <mergeCell ref="E9:F9"/>
    <mergeCell ref="A10:B10"/>
    <mergeCell ref="C10:D10"/>
    <mergeCell ref="A12:A13"/>
    <mergeCell ref="B12:B13"/>
    <mergeCell ref="C12:D13"/>
    <mergeCell ref="A73:C73"/>
    <mergeCell ref="A74:C74"/>
    <mergeCell ref="E76:I76"/>
    <mergeCell ref="A77:C77"/>
    <mergeCell ref="E77:I77"/>
  </mergeCells>
  <conditionalFormatting sqref="H15:H70">
    <cfRule type="cellIs" dxfId="5" priority="2" stopIfTrue="1" operator="equal">
      <formula>"F"</formula>
    </cfRule>
  </conditionalFormatting>
  <conditionalFormatting sqref="G15:G70">
    <cfRule type="expression" dxfId="4" priority="1" stopIfTrue="1">
      <formula>MAX(#REF!)&lt;4</formula>
    </cfRule>
  </conditionalFormatting>
  <pageMargins left="0.40625" right="1.0416666666666701E-2" top="0.75" bottom="0.13541666666666699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79"/>
  <sheetViews>
    <sheetView topLeftCell="A2" zoomScaleNormal="100" workbookViewId="0">
      <selection activeCell="E53" sqref="E53"/>
    </sheetView>
  </sheetViews>
  <sheetFormatPr defaultRowHeight="15"/>
  <cols>
    <col min="1" max="1" width="5.85546875" customWidth="1"/>
    <col min="2" max="2" width="14.42578125" customWidth="1"/>
    <col min="3" max="3" width="25.5703125" customWidth="1"/>
    <col min="4" max="4" width="8.5703125" customWidth="1"/>
  </cols>
  <sheetData>
    <row r="1" spans="1:9" ht="15.75">
      <c r="A1" s="83" t="s">
        <v>0</v>
      </c>
      <c r="B1" s="83"/>
      <c r="C1" s="83"/>
      <c r="D1" s="83"/>
      <c r="E1" s="83" t="s">
        <v>1</v>
      </c>
      <c r="F1" s="83"/>
      <c r="G1" s="83"/>
      <c r="H1" s="83"/>
      <c r="I1" s="83"/>
    </row>
    <row r="2" spans="1:9" ht="15.75">
      <c r="A2" s="83" t="s">
        <v>2</v>
      </c>
      <c r="B2" s="83"/>
      <c r="C2" s="83"/>
      <c r="D2" s="83"/>
      <c r="E2" s="98" t="s">
        <v>3</v>
      </c>
      <c r="F2" s="98"/>
      <c r="G2" s="98"/>
      <c r="H2" s="98"/>
      <c r="I2" s="98"/>
    </row>
    <row r="3" spans="1:9" ht="15.75">
      <c r="A3" s="83" t="s">
        <v>4</v>
      </c>
      <c r="B3" s="83"/>
      <c r="C3" s="83"/>
      <c r="D3" s="83"/>
      <c r="E3" s="1"/>
      <c r="F3" s="1"/>
      <c r="G3" s="1"/>
      <c r="H3" s="1"/>
      <c r="I3" s="1"/>
    </row>
    <row r="4" spans="1:9" ht="15.75">
      <c r="A4" s="83" t="s">
        <v>23</v>
      </c>
      <c r="B4" s="83"/>
      <c r="C4" s="83"/>
      <c r="D4" s="83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86" t="s">
        <v>5</v>
      </c>
      <c r="B6" s="86"/>
      <c r="C6" s="86"/>
      <c r="D6" s="86"/>
      <c r="E6" s="86"/>
      <c r="F6" s="86"/>
      <c r="G6" s="86"/>
      <c r="H6" s="86"/>
      <c r="I6" s="86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87" t="s">
        <v>6</v>
      </c>
      <c r="B8" s="87"/>
      <c r="C8" s="87" t="s">
        <v>1173</v>
      </c>
      <c r="D8" s="87"/>
      <c r="E8" s="87" t="s">
        <v>7</v>
      </c>
      <c r="F8" s="87"/>
      <c r="G8" s="3">
        <v>2</v>
      </c>
      <c r="H8" s="3"/>
      <c r="I8" s="3"/>
    </row>
    <row r="9" spans="1:9" ht="15.75">
      <c r="A9" s="87" t="s">
        <v>8</v>
      </c>
      <c r="B9" s="87"/>
      <c r="C9" s="87" t="s">
        <v>1008</v>
      </c>
      <c r="D9" s="87"/>
      <c r="E9" s="87" t="s">
        <v>9</v>
      </c>
      <c r="F9" s="87"/>
      <c r="G9" s="3" t="s">
        <v>1176</v>
      </c>
      <c r="H9" s="3"/>
      <c r="I9" s="3"/>
    </row>
    <row r="10" spans="1:9" ht="15.75">
      <c r="A10" s="87" t="s">
        <v>10</v>
      </c>
      <c r="B10" s="87"/>
      <c r="C10" s="87" t="s">
        <v>1174</v>
      </c>
      <c r="D10" s="87"/>
      <c r="E10" s="19" t="s">
        <v>832</v>
      </c>
      <c r="F10" s="4"/>
      <c r="G10" s="4" t="s">
        <v>1175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8" t="s">
        <v>11</v>
      </c>
      <c r="B12" s="90" t="s">
        <v>12</v>
      </c>
      <c r="C12" s="92" t="s">
        <v>13</v>
      </c>
      <c r="D12" s="93"/>
      <c r="E12" s="5" t="s">
        <v>14</v>
      </c>
      <c r="F12" s="5" t="s">
        <v>15</v>
      </c>
      <c r="G12" s="96" t="s">
        <v>16</v>
      </c>
      <c r="H12" s="97"/>
      <c r="I12" s="84" t="s">
        <v>17</v>
      </c>
    </row>
    <row r="13" spans="1:9" ht="15.75">
      <c r="A13" s="89"/>
      <c r="B13" s="91"/>
      <c r="C13" s="94"/>
      <c r="D13" s="95"/>
      <c r="E13" s="6">
        <v>0.3</v>
      </c>
      <c r="F13" s="6">
        <v>0.7</v>
      </c>
      <c r="G13" s="7" t="s">
        <v>18</v>
      </c>
      <c r="H13" s="7" t="s">
        <v>19</v>
      </c>
      <c r="I13" s="85"/>
    </row>
    <row r="14" spans="1:9" ht="15.75">
      <c r="A14" s="8">
        <v>1</v>
      </c>
      <c r="B14" s="23">
        <v>2</v>
      </c>
      <c r="C14" s="90">
        <v>3</v>
      </c>
      <c r="D14" s="90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4">
        <v>1</v>
      </c>
      <c r="B15" s="33" t="s">
        <v>1009</v>
      </c>
      <c r="C15" s="36" t="s">
        <v>75</v>
      </c>
      <c r="D15" s="37" t="s">
        <v>42</v>
      </c>
      <c r="E15" s="26">
        <v>8</v>
      </c>
      <c r="F15" s="9"/>
      <c r="G15" s="28">
        <f>E15*$E$13+F15*$F$13</f>
        <v>2.4</v>
      </c>
      <c r="H15" s="10" t="str">
        <f>IF(G15&lt;4,"F",IF(G15&lt;=4.9,"D",IF(G15&lt;=5.4,"D+",IF(G15&lt;=5.9,"C",IF(G15&lt;=6.9,"C+",IF(G15&lt;=7.9,"B",IF(G15&lt;=8.4,"B+","A")))))))</f>
        <v>F</v>
      </c>
      <c r="I15" s="30"/>
    </row>
    <row r="16" spans="1:9" ht="16.5">
      <c r="A16" s="25">
        <v>2</v>
      </c>
      <c r="B16" s="34" t="s">
        <v>1010</v>
      </c>
      <c r="C16" s="38" t="s">
        <v>99</v>
      </c>
      <c r="D16" s="39" t="s">
        <v>42</v>
      </c>
      <c r="E16" s="27">
        <v>0</v>
      </c>
      <c r="F16" s="11"/>
      <c r="G16" s="29">
        <f t="shared" ref="G16:G68" si="0">E16*$E$13+F16*$F$13</f>
        <v>0</v>
      </c>
      <c r="H16" s="43" t="str">
        <f t="shared" ref="H16:H68" si="1">IF(G16&lt;4,"F",IF(G16&lt;=4.9,"D",IF(G16&lt;=5.4,"D+",IF(G16&lt;=5.9,"C",IF(G16&lt;=6.9,"C+",IF(G16&lt;=7.9,"B",IF(G16&lt;=8.4,"B+","A")))))))</f>
        <v>F</v>
      </c>
      <c r="I16" s="31"/>
    </row>
    <row r="17" spans="1:9" ht="16.5">
      <c r="A17" s="25">
        <v>3</v>
      </c>
      <c r="B17" s="34" t="s">
        <v>1011</v>
      </c>
      <c r="C17" s="38" t="s">
        <v>1012</v>
      </c>
      <c r="D17" s="39" t="s">
        <v>42</v>
      </c>
      <c r="E17" s="27">
        <v>0</v>
      </c>
      <c r="F17" s="11"/>
      <c r="G17" s="29">
        <f t="shared" si="0"/>
        <v>0</v>
      </c>
      <c r="H17" s="43" t="str">
        <f t="shared" si="1"/>
        <v>F</v>
      </c>
      <c r="I17" s="31"/>
    </row>
    <row r="18" spans="1:9" ht="16.5">
      <c r="A18" s="25">
        <v>4</v>
      </c>
      <c r="B18" s="34" t="s">
        <v>1013</v>
      </c>
      <c r="C18" s="38" t="s">
        <v>1014</v>
      </c>
      <c r="D18" s="39" t="s">
        <v>42</v>
      </c>
      <c r="E18" s="27">
        <v>6</v>
      </c>
      <c r="F18" s="11"/>
      <c r="G18" s="29">
        <f t="shared" si="0"/>
        <v>1.7999999999999998</v>
      </c>
      <c r="H18" s="43" t="str">
        <f t="shared" si="1"/>
        <v>F</v>
      </c>
      <c r="I18" s="31"/>
    </row>
    <row r="19" spans="1:9" ht="16.5">
      <c r="A19" s="25">
        <v>5</v>
      </c>
      <c r="B19" s="34" t="s">
        <v>1015</v>
      </c>
      <c r="C19" s="38" t="s">
        <v>1016</v>
      </c>
      <c r="D19" s="39" t="s">
        <v>188</v>
      </c>
      <c r="E19" s="27">
        <v>6</v>
      </c>
      <c r="F19" s="11"/>
      <c r="G19" s="29">
        <f t="shared" si="0"/>
        <v>1.7999999999999998</v>
      </c>
      <c r="H19" s="43" t="str">
        <f t="shared" si="1"/>
        <v>F</v>
      </c>
      <c r="I19" s="31"/>
    </row>
    <row r="20" spans="1:9" ht="16.5">
      <c r="A20" s="25">
        <v>6</v>
      </c>
      <c r="B20" s="34" t="s">
        <v>1017</v>
      </c>
      <c r="C20" s="38" t="s">
        <v>173</v>
      </c>
      <c r="D20" s="39" t="s">
        <v>175</v>
      </c>
      <c r="E20" s="27">
        <v>6</v>
      </c>
      <c r="F20" s="11"/>
      <c r="G20" s="29">
        <f t="shared" si="0"/>
        <v>1.7999999999999998</v>
      </c>
      <c r="H20" s="43" t="str">
        <f t="shared" si="1"/>
        <v>F</v>
      </c>
      <c r="I20" s="31"/>
    </row>
    <row r="21" spans="1:9" ht="16.5">
      <c r="A21" s="25">
        <v>7</v>
      </c>
      <c r="B21" s="34" t="s">
        <v>1018</v>
      </c>
      <c r="C21" s="38" t="s">
        <v>1019</v>
      </c>
      <c r="D21" s="39" t="s">
        <v>529</v>
      </c>
      <c r="E21" s="27">
        <v>10</v>
      </c>
      <c r="F21" s="11"/>
      <c r="G21" s="29">
        <f t="shared" si="0"/>
        <v>3</v>
      </c>
      <c r="H21" s="43" t="str">
        <f t="shared" si="1"/>
        <v>F</v>
      </c>
      <c r="I21" s="31"/>
    </row>
    <row r="22" spans="1:9" ht="16.5">
      <c r="A22" s="25">
        <v>8</v>
      </c>
      <c r="B22" s="34" t="s">
        <v>1020</v>
      </c>
      <c r="C22" s="38" t="s">
        <v>1021</v>
      </c>
      <c r="D22" s="39" t="s">
        <v>87</v>
      </c>
      <c r="E22" s="27">
        <v>0</v>
      </c>
      <c r="F22" s="11"/>
      <c r="G22" s="29">
        <f t="shared" si="0"/>
        <v>0</v>
      </c>
      <c r="H22" s="43" t="str">
        <f t="shared" si="1"/>
        <v>F</v>
      </c>
      <c r="I22" s="31"/>
    </row>
    <row r="23" spans="1:9" ht="16.5">
      <c r="A23" s="25">
        <v>9</v>
      </c>
      <c r="B23" s="34" t="s">
        <v>1022</v>
      </c>
      <c r="C23" s="38" t="s">
        <v>1023</v>
      </c>
      <c r="D23" s="39" t="s">
        <v>43</v>
      </c>
      <c r="E23" s="27">
        <v>7</v>
      </c>
      <c r="F23" s="11"/>
      <c r="G23" s="29">
        <f t="shared" si="0"/>
        <v>2.1</v>
      </c>
      <c r="H23" s="43" t="str">
        <f t="shared" si="1"/>
        <v>F</v>
      </c>
      <c r="I23" s="31"/>
    </row>
    <row r="24" spans="1:9" ht="16.5">
      <c r="A24" s="25">
        <v>10</v>
      </c>
      <c r="B24" s="34" t="s">
        <v>1024</v>
      </c>
      <c r="C24" s="38" t="s">
        <v>282</v>
      </c>
      <c r="D24" s="39" t="s">
        <v>44</v>
      </c>
      <c r="E24" s="27">
        <v>7</v>
      </c>
      <c r="F24" s="11"/>
      <c r="G24" s="29">
        <f t="shared" si="0"/>
        <v>2.1</v>
      </c>
      <c r="H24" s="43" t="str">
        <f t="shared" si="1"/>
        <v>F</v>
      </c>
      <c r="I24" s="31"/>
    </row>
    <row r="25" spans="1:9" ht="16.5">
      <c r="A25" s="25">
        <v>11</v>
      </c>
      <c r="B25" s="34" t="s">
        <v>1025</v>
      </c>
      <c r="C25" s="38" t="s">
        <v>1026</v>
      </c>
      <c r="D25" s="39" t="s">
        <v>139</v>
      </c>
      <c r="E25" s="27">
        <v>6</v>
      </c>
      <c r="F25" s="11"/>
      <c r="G25" s="29">
        <f t="shared" si="0"/>
        <v>1.7999999999999998</v>
      </c>
      <c r="H25" s="43" t="str">
        <f t="shared" si="1"/>
        <v>F</v>
      </c>
      <c r="I25" s="31"/>
    </row>
    <row r="26" spans="1:9" ht="16.5">
      <c r="A26" s="25">
        <v>12</v>
      </c>
      <c r="B26" s="34" t="s">
        <v>1027</v>
      </c>
      <c r="C26" s="38" t="s">
        <v>1028</v>
      </c>
      <c r="D26" s="39" t="s">
        <v>45</v>
      </c>
      <c r="E26" s="27">
        <v>6</v>
      </c>
      <c r="F26" s="11"/>
      <c r="G26" s="29">
        <f t="shared" si="0"/>
        <v>1.7999999999999998</v>
      </c>
      <c r="H26" s="43" t="str">
        <f t="shared" si="1"/>
        <v>F</v>
      </c>
      <c r="I26" s="31"/>
    </row>
    <row r="27" spans="1:9" ht="16.5">
      <c r="A27" s="25">
        <v>13</v>
      </c>
      <c r="B27" s="34" t="s">
        <v>1029</v>
      </c>
      <c r="C27" s="38" t="s">
        <v>1030</v>
      </c>
      <c r="D27" s="39" t="s">
        <v>1031</v>
      </c>
      <c r="E27" s="27">
        <v>0</v>
      </c>
      <c r="F27" s="11"/>
      <c r="G27" s="29">
        <f t="shared" si="0"/>
        <v>0</v>
      </c>
      <c r="H27" s="43" t="str">
        <f t="shared" si="1"/>
        <v>F</v>
      </c>
      <c r="I27" s="31"/>
    </row>
    <row r="28" spans="1:9" ht="16.5">
      <c r="A28" s="25">
        <v>14</v>
      </c>
      <c r="B28" s="34" t="s">
        <v>1032</v>
      </c>
      <c r="C28" s="38" t="s">
        <v>1033</v>
      </c>
      <c r="D28" s="39" t="s">
        <v>141</v>
      </c>
      <c r="E28" s="27">
        <v>6</v>
      </c>
      <c r="F28" s="11"/>
      <c r="G28" s="29">
        <f t="shared" si="0"/>
        <v>1.7999999999999998</v>
      </c>
      <c r="H28" s="43" t="str">
        <f t="shared" si="1"/>
        <v>F</v>
      </c>
      <c r="I28" s="31"/>
    </row>
    <row r="29" spans="1:9" ht="16.5">
      <c r="A29" s="25">
        <v>15</v>
      </c>
      <c r="B29" s="34" t="s">
        <v>1034</v>
      </c>
      <c r="C29" s="38" t="s">
        <v>59</v>
      </c>
      <c r="D29" s="39" t="s">
        <v>166</v>
      </c>
      <c r="E29" s="27">
        <v>6</v>
      </c>
      <c r="F29" s="11"/>
      <c r="G29" s="29">
        <f t="shared" si="0"/>
        <v>1.7999999999999998</v>
      </c>
      <c r="H29" s="43" t="str">
        <f t="shared" si="1"/>
        <v>F</v>
      </c>
      <c r="I29" s="31"/>
    </row>
    <row r="30" spans="1:9" ht="16.5">
      <c r="A30" s="25">
        <v>16</v>
      </c>
      <c r="B30" s="34" t="s">
        <v>1035</v>
      </c>
      <c r="C30" s="38" t="s">
        <v>32</v>
      </c>
      <c r="D30" s="39" t="s">
        <v>166</v>
      </c>
      <c r="E30" s="27">
        <v>10</v>
      </c>
      <c r="F30" s="11"/>
      <c r="G30" s="29">
        <f t="shared" si="0"/>
        <v>3</v>
      </c>
      <c r="H30" s="43" t="str">
        <f t="shared" si="1"/>
        <v>F</v>
      </c>
      <c r="I30" s="31"/>
    </row>
    <row r="31" spans="1:9" ht="16.5">
      <c r="A31" s="25">
        <v>17</v>
      </c>
      <c r="B31" s="34" t="s">
        <v>1036</v>
      </c>
      <c r="C31" s="38" t="s">
        <v>1037</v>
      </c>
      <c r="D31" s="39" t="s">
        <v>49</v>
      </c>
      <c r="E31" s="27">
        <v>0</v>
      </c>
      <c r="F31" s="11"/>
      <c r="G31" s="29">
        <f t="shared" si="0"/>
        <v>0</v>
      </c>
      <c r="H31" s="43" t="str">
        <f t="shared" si="1"/>
        <v>F</v>
      </c>
      <c r="I31" s="31"/>
    </row>
    <row r="32" spans="1:9" ht="16.5">
      <c r="A32" s="25">
        <v>18</v>
      </c>
      <c r="B32" s="34" t="s">
        <v>1038</v>
      </c>
      <c r="C32" s="38" t="s">
        <v>1039</v>
      </c>
      <c r="D32" s="39" t="s">
        <v>47</v>
      </c>
      <c r="E32" s="27">
        <v>6</v>
      </c>
      <c r="F32" s="11"/>
      <c r="G32" s="29">
        <f t="shared" si="0"/>
        <v>1.7999999999999998</v>
      </c>
      <c r="H32" s="43" t="str">
        <f t="shared" si="1"/>
        <v>F</v>
      </c>
      <c r="I32" s="31"/>
    </row>
    <row r="33" spans="1:9" ht="16.5">
      <c r="A33" s="25">
        <v>19</v>
      </c>
      <c r="B33" s="34" t="s">
        <v>1040</v>
      </c>
      <c r="C33" s="38" t="s">
        <v>54</v>
      </c>
      <c r="D33" s="39" t="s">
        <v>142</v>
      </c>
      <c r="E33" s="27">
        <v>10</v>
      </c>
      <c r="F33" s="11"/>
      <c r="G33" s="29">
        <f t="shared" si="0"/>
        <v>3</v>
      </c>
      <c r="H33" s="43" t="str">
        <f t="shared" si="1"/>
        <v>F</v>
      </c>
      <c r="I33" s="31"/>
    </row>
    <row r="34" spans="1:9" ht="16.5">
      <c r="A34" s="25">
        <v>20</v>
      </c>
      <c r="B34" s="34" t="s">
        <v>1041</v>
      </c>
      <c r="C34" s="38" t="s">
        <v>210</v>
      </c>
      <c r="D34" s="39" t="s">
        <v>142</v>
      </c>
      <c r="E34" s="27">
        <v>6</v>
      </c>
      <c r="F34" s="11"/>
      <c r="G34" s="29">
        <f t="shared" si="0"/>
        <v>1.7999999999999998</v>
      </c>
      <c r="H34" s="43" t="str">
        <f t="shared" si="1"/>
        <v>F</v>
      </c>
      <c r="I34" s="31"/>
    </row>
    <row r="35" spans="1:9" ht="16.5">
      <c r="A35" s="25">
        <v>21</v>
      </c>
      <c r="B35" s="34" t="s">
        <v>1042</v>
      </c>
      <c r="C35" s="38" t="s">
        <v>1043</v>
      </c>
      <c r="D35" s="39" t="s">
        <v>1044</v>
      </c>
      <c r="E35" s="27">
        <v>9</v>
      </c>
      <c r="F35" s="11"/>
      <c r="G35" s="29">
        <f t="shared" si="0"/>
        <v>2.6999999999999997</v>
      </c>
      <c r="H35" s="43" t="str">
        <f t="shared" si="1"/>
        <v>F</v>
      </c>
      <c r="I35" s="31"/>
    </row>
    <row r="36" spans="1:9" ht="16.5">
      <c r="A36" s="25">
        <v>22</v>
      </c>
      <c r="B36" s="34" t="s">
        <v>1045</v>
      </c>
      <c r="C36" s="38" t="s">
        <v>1046</v>
      </c>
      <c r="D36" s="39" t="s">
        <v>90</v>
      </c>
      <c r="E36" s="27">
        <v>9</v>
      </c>
      <c r="F36" s="11"/>
      <c r="G36" s="29">
        <f t="shared" si="0"/>
        <v>2.6999999999999997</v>
      </c>
      <c r="H36" s="43" t="str">
        <f t="shared" si="1"/>
        <v>F</v>
      </c>
      <c r="I36" s="31"/>
    </row>
    <row r="37" spans="1:9" ht="16.5">
      <c r="A37" s="25">
        <v>23</v>
      </c>
      <c r="B37" s="34" t="s">
        <v>1047</v>
      </c>
      <c r="C37" s="38" t="s">
        <v>57</v>
      </c>
      <c r="D37" s="39" t="s">
        <v>157</v>
      </c>
      <c r="E37" s="27">
        <v>0</v>
      </c>
      <c r="F37" s="11"/>
      <c r="G37" s="29">
        <f t="shared" si="0"/>
        <v>0</v>
      </c>
      <c r="H37" s="43" t="str">
        <f t="shared" si="1"/>
        <v>F</v>
      </c>
      <c r="I37" s="31"/>
    </row>
    <row r="38" spans="1:9" ht="16.5">
      <c r="A38" s="25">
        <v>24</v>
      </c>
      <c r="B38" s="34" t="s">
        <v>1048</v>
      </c>
      <c r="C38" s="38" t="s">
        <v>1049</v>
      </c>
      <c r="D38" s="39" t="s">
        <v>157</v>
      </c>
      <c r="E38" s="27">
        <v>6</v>
      </c>
      <c r="F38" s="11"/>
      <c r="G38" s="29">
        <f t="shared" si="0"/>
        <v>1.7999999999999998</v>
      </c>
      <c r="H38" s="43" t="str">
        <f t="shared" si="1"/>
        <v>F</v>
      </c>
      <c r="I38" s="31"/>
    </row>
    <row r="39" spans="1:9" ht="16.5">
      <c r="A39" s="25">
        <v>25</v>
      </c>
      <c r="B39" s="34" t="s">
        <v>1050</v>
      </c>
      <c r="C39" s="38" t="s">
        <v>919</v>
      </c>
      <c r="D39" s="39" t="s">
        <v>91</v>
      </c>
      <c r="E39" s="27">
        <v>9</v>
      </c>
      <c r="F39" s="11"/>
      <c r="G39" s="29">
        <f t="shared" si="0"/>
        <v>2.6999999999999997</v>
      </c>
      <c r="H39" s="43" t="str">
        <f t="shared" si="1"/>
        <v>F</v>
      </c>
      <c r="I39" s="31"/>
    </row>
    <row r="40" spans="1:9" ht="16.5">
      <c r="A40" s="25">
        <v>26</v>
      </c>
      <c r="B40" s="34" t="s">
        <v>1051</v>
      </c>
      <c r="C40" s="38" t="s">
        <v>1052</v>
      </c>
      <c r="D40" s="39" t="s">
        <v>1053</v>
      </c>
      <c r="E40" s="27">
        <v>0</v>
      </c>
      <c r="F40" s="11"/>
      <c r="G40" s="29">
        <f t="shared" si="0"/>
        <v>0</v>
      </c>
      <c r="H40" s="43" t="str">
        <f t="shared" si="1"/>
        <v>F</v>
      </c>
      <c r="I40" s="31"/>
    </row>
    <row r="41" spans="1:9" ht="16.5">
      <c r="A41" s="25">
        <v>27</v>
      </c>
      <c r="B41" s="34" t="s">
        <v>1054</v>
      </c>
      <c r="C41" s="38" t="s">
        <v>164</v>
      </c>
      <c r="D41" s="39" t="s">
        <v>51</v>
      </c>
      <c r="E41" s="27">
        <v>9</v>
      </c>
      <c r="F41" s="11"/>
      <c r="G41" s="29">
        <f t="shared" si="0"/>
        <v>2.6999999999999997</v>
      </c>
      <c r="H41" s="43" t="str">
        <f t="shared" si="1"/>
        <v>F</v>
      </c>
      <c r="I41" s="31"/>
    </row>
    <row r="42" spans="1:9" ht="16.5">
      <c r="A42" s="25">
        <v>28</v>
      </c>
      <c r="B42" s="34" t="s">
        <v>1055</v>
      </c>
      <c r="C42" s="38" t="s">
        <v>86</v>
      </c>
      <c r="D42" s="39" t="s">
        <v>52</v>
      </c>
      <c r="E42" s="27">
        <v>0</v>
      </c>
      <c r="F42" s="11"/>
      <c r="G42" s="29">
        <f t="shared" si="0"/>
        <v>0</v>
      </c>
      <c r="H42" s="43" t="str">
        <f t="shared" si="1"/>
        <v>F</v>
      </c>
      <c r="I42" s="31"/>
    </row>
    <row r="43" spans="1:9" ht="16.5">
      <c r="A43" s="25">
        <v>29</v>
      </c>
      <c r="B43" s="34" t="s">
        <v>1056</v>
      </c>
      <c r="C43" s="38" t="s">
        <v>1057</v>
      </c>
      <c r="D43" s="39" t="s">
        <v>52</v>
      </c>
      <c r="E43" s="27">
        <v>7</v>
      </c>
      <c r="F43" s="11"/>
      <c r="G43" s="29">
        <f t="shared" si="0"/>
        <v>2.1</v>
      </c>
      <c r="H43" s="43" t="str">
        <f t="shared" si="1"/>
        <v>F</v>
      </c>
      <c r="I43" s="31"/>
    </row>
    <row r="44" spans="1:9" ht="16.5">
      <c r="A44" s="25">
        <v>30</v>
      </c>
      <c r="B44" s="34" t="s">
        <v>1058</v>
      </c>
      <c r="C44" s="38" t="s">
        <v>109</v>
      </c>
      <c r="D44" s="39" t="s">
        <v>93</v>
      </c>
      <c r="E44" s="27">
        <v>9</v>
      </c>
      <c r="F44" s="11"/>
      <c r="G44" s="29">
        <f t="shared" si="0"/>
        <v>2.6999999999999997</v>
      </c>
      <c r="H44" s="43" t="str">
        <f t="shared" si="1"/>
        <v>F</v>
      </c>
      <c r="I44" s="31"/>
    </row>
    <row r="45" spans="1:9" ht="16.5">
      <c r="A45" s="25">
        <v>31</v>
      </c>
      <c r="B45" s="34" t="s">
        <v>1059</v>
      </c>
      <c r="C45" s="38" t="s">
        <v>1060</v>
      </c>
      <c r="D45" s="39" t="s">
        <v>55</v>
      </c>
      <c r="E45" s="27">
        <v>8</v>
      </c>
      <c r="F45" s="11"/>
      <c r="G45" s="29">
        <f t="shared" si="0"/>
        <v>2.4</v>
      </c>
      <c r="H45" s="43" t="str">
        <f t="shared" si="1"/>
        <v>F</v>
      </c>
      <c r="I45" s="31"/>
    </row>
    <row r="46" spans="1:9" ht="16.5">
      <c r="A46" s="25">
        <v>32</v>
      </c>
      <c r="B46" s="34" t="s">
        <v>1061</v>
      </c>
      <c r="C46" s="38" t="s">
        <v>1062</v>
      </c>
      <c r="D46" s="39" t="s">
        <v>94</v>
      </c>
      <c r="E46" s="27">
        <v>8</v>
      </c>
      <c r="F46" s="11"/>
      <c r="G46" s="29">
        <f t="shared" si="0"/>
        <v>2.4</v>
      </c>
      <c r="H46" s="43" t="str">
        <f t="shared" si="1"/>
        <v>F</v>
      </c>
      <c r="I46" s="31"/>
    </row>
    <row r="47" spans="1:9" ht="16.5">
      <c r="A47" s="25">
        <v>33</v>
      </c>
      <c r="B47" s="34" t="s">
        <v>1063</v>
      </c>
      <c r="C47" s="38" t="s">
        <v>140</v>
      </c>
      <c r="D47" s="39" t="s">
        <v>124</v>
      </c>
      <c r="E47" s="27">
        <v>9</v>
      </c>
      <c r="F47" s="11"/>
      <c r="G47" s="29">
        <f t="shared" si="0"/>
        <v>2.6999999999999997</v>
      </c>
      <c r="H47" s="43" t="str">
        <f t="shared" si="1"/>
        <v>F</v>
      </c>
      <c r="I47" s="31"/>
    </row>
    <row r="48" spans="1:9" ht="16.5">
      <c r="A48" s="25">
        <v>34</v>
      </c>
      <c r="B48" s="34" t="s">
        <v>1064</v>
      </c>
      <c r="C48" s="38" t="s">
        <v>280</v>
      </c>
      <c r="D48" s="39" t="s">
        <v>125</v>
      </c>
      <c r="E48" s="27">
        <v>10</v>
      </c>
      <c r="F48" s="11"/>
      <c r="G48" s="29">
        <f t="shared" si="0"/>
        <v>3</v>
      </c>
      <c r="H48" s="43" t="str">
        <f t="shared" si="1"/>
        <v>F</v>
      </c>
      <c r="I48" s="31"/>
    </row>
    <row r="49" spans="1:9" ht="16.5">
      <c r="A49" s="25">
        <v>35</v>
      </c>
      <c r="B49" s="34" t="s">
        <v>1065</v>
      </c>
      <c r="C49" s="38" t="s">
        <v>1066</v>
      </c>
      <c r="D49" s="39" t="s">
        <v>125</v>
      </c>
      <c r="E49" s="27">
        <v>0</v>
      </c>
      <c r="F49" s="11"/>
      <c r="G49" s="29">
        <f t="shared" si="0"/>
        <v>0</v>
      </c>
      <c r="H49" s="43" t="str">
        <f t="shared" si="1"/>
        <v>F</v>
      </c>
      <c r="I49" s="31"/>
    </row>
    <row r="50" spans="1:9" ht="16.5">
      <c r="A50" s="25">
        <v>36</v>
      </c>
      <c r="B50" s="34" t="s">
        <v>1067</v>
      </c>
      <c r="C50" s="38" t="s">
        <v>240</v>
      </c>
      <c r="D50" s="39" t="s">
        <v>56</v>
      </c>
      <c r="E50" s="27">
        <v>6</v>
      </c>
      <c r="F50" s="11"/>
      <c r="G50" s="29">
        <f t="shared" si="0"/>
        <v>1.7999999999999998</v>
      </c>
      <c r="H50" s="43" t="str">
        <f t="shared" si="1"/>
        <v>F</v>
      </c>
      <c r="I50" s="31"/>
    </row>
    <row r="51" spans="1:9" ht="16.5">
      <c r="A51" s="25">
        <v>37</v>
      </c>
      <c r="B51" s="34" t="s">
        <v>1068</v>
      </c>
      <c r="C51" s="38" t="s">
        <v>48</v>
      </c>
      <c r="D51" s="39" t="s">
        <v>58</v>
      </c>
      <c r="E51" s="27">
        <v>6</v>
      </c>
      <c r="F51" s="11"/>
      <c r="G51" s="29">
        <f t="shared" si="0"/>
        <v>1.7999999999999998</v>
      </c>
      <c r="H51" s="43" t="str">
        <f t="shared" si="1"/>
        <v>F</v>
      </c>
      <c r="I51" s="31"/>
    </row>
    <row r="52" spans="1:9" ht="16.5">
      <c r="A52" s="25">
        <v>38</v>
      </c>
      <c r="B52" s="34" t="s">
        <v>1069</v>
      </c>
      <c r="C52" s="38" t="s">
        <v>1070</v>
      </c>
      <c r="D52" s="39" t="s">
        <v>126</v>
      </c>
      <c r="E52" s="27">
        <v>0</v>
      </c>
      <c r="F52" s="11"/>
      <c r="G52" s="29">
        <f t="shared" si="0"/>
        <v>0</v>
      </c>
      <c r="H52" s="43" t="str">
        <f t="shared" si="1"/>
        <v>F</v>
      </c>
      <c r="I52" s="31"/>
    </row>
    <row r="53" spans="1:9" ht="16.5">
      <c r="A53" s="25">
        <v>39</v>
      </c>
      <c r="B53" s="34" t="s">
        <v>1071</v>
      </c>
      <c r="C53" s="38" t="s">
        <v>279</v>
      </c>
      <c r="D53" s="39" t="s">
        <v>1072</v>
      </c>
      <c r="E53" s="27">
        <v>6</v>
      </c>
      <c r="F53" s="11"/>
      <c r="G53" s="29">
        <f t="shared" si="0"/>
        <v>1.7999999999999998</v>
      </c>
      <c r="H53" s="43" t="str">
        <f t="shared" si="1"/>
        <v>F</v>
      </c>
      <c r="I53" s="31"/>
    </row>
    <row r="54" spans="1:9" ht="16.5">
      <c r="A54" s="25">
        <v>40</v>
      </c>
      <c r="B54" s="34" t="s">
        <v>1073</v>
      </c>
      <c r="C54" s="38" t="s">
        <v>250</v>
      </c>
      <c r="D54" s="39" t="s">
        <v>60</v>
      </c>
      <c r="E54" s="27">
        <v>6</v>
      </c>
      <c r="F54" s="11"/>
      <c r="G54" s="29">
        <f t="shared" si="0"/>
        <v>1.7999999999999998</v>
      </c>
      <c r="H54" s="43" t="str">
        <f t="shared" si="1"/>
        <v>F</v>
      </c>
      <c r="I54" s="31"/>
    </row>
    <row r="55" spans="1:9" ht="16.5">
      <c r="A55" s="25">
        <v>41</v>
      </c>
      <c r="B55" s="34" t="s">
        <v>1074</v>
      </c>
      <c r="C55" s="38" t="s">
        <v>1075</v>
      </c>
      <c r="D55" s="39" t="s">
        <v>60</v>
      </c>
      <c r="E55" s="27">
        <v>6</v>
      </c>
      <c r="F55" s="11"/>
      <c r="G55" s="29">
        <f t="shared" si="0"/>
        <v>1.7999999999999998</v>
      </c>
      <c r="H55" s="43" t="str">
        <f t="shared" si="1"/>
        <v>F</v>
      </c>
      <c r="I55" s="31"/>
    </row>
    <row r="56" spans="1:9" ht="16.5">
      <c r="A56" s="25">
        <v>42</v>
      </c>
      <c r="B56" s="34" t="s">
        <v>1076</v>
      </c>
      <c r="C56" s="38" t="s">
        <v>53</v>
      </c>
      <c r="D56" s="39" t="s">
        <v>1077</v>
      </c>
      <c r="E56" s="27">
        <v>6</v>
      </c>
      <c r="F56" s="11"/>
      <c r="G56" s="29">
        <f t="shared" si="0"/>
        <v>1.7999999999999998</v>
      </c>
      <c r="H56" s="43" t="str">
        <f t="shared" si="1"/>
        <v>F</v>
      </c>
      <c r="I56" s="31"/>
    </row>
    <row r="57" spans="1:9" ht="16.5">
      <c r="A57" s="25">
        <v>43</v>
      </c>
      <c r="B57" s="34" t="s">
        <v>1078</v>
      </c>
      <c r="C57" s="38" t="s">
        <v>145</v>
      </c>
      <c r="D57" s="39" t="s">
        <v>61</v>
      </c>
      <c r="E57" s="27">
        <v>6</v>
      </c>
      <c r="F57" s="11"/>
      <c r="G57" s="29">
        <f t="shared" si="0"/>
        <v>1.7999999999999998</v>
      </c>
      <c r="H57" s="43" t="str">
        <f t="shared" si="1"/>
        <v>F</v>
      </c>
      <c r="I57" s="31"/>
    </row>
    <row r="58" spans="1:9" ht="16.5">
      <c r="A58" s="25">
        <v>44</v>
      </c>
      <c r="B58" s="34" t="s">
        <v>1079</v>
      </c>
      <c r="C58" s="38" t="s">
        <v>243</v>
      </c>
      <c r="D58" s="39" t="s">
        <v>61</v>
      </c>
      <c r="E58" s="27">
        <v>7</v>
      </c>
      <c r="F58" s="11"/>
      <c r="G58" s="29">
        <f t="shared" si="0"/>
        <v>2.1</v>
      </c>
      <c r="H58" s="43" t="str">
        <f t="shared" si="1"/>
        <v>F</v>
      </c>
      <c r="I58" s="31"/>
    </row>
    <row r="59" spans="1:9" ht="16.5">
      <c r="A59" s="25">
        <v>45</v>
      </c>
      <c r="B59" s="34" t="s">
        <v>1080</v>
      </c>
      <c r="C59" s="38" t="s">
        <v>1081</v>
      </c>
      <c r="D59" s="39" t="s">
        <v>61</v>
      </c>
      <c r="E59" s="27">
        <v>0</v>
      </c>
      <c r="F59" s="11"/>
      <c r="G59" s="29">
        <f t="shared" si="0"/>
        <v>0</v>
      </c>
      <c r="H59" s="43" t="str">
        <f t="shared" si="1"/>
        <v>F</v>
      </c>
      <c r="I59" s="31"/>
    </row>
    <row r="60" spans="1:9" ht="16.5">
      <c r="A60" s="25">
        <v>46</v>
      </c>
      <c r="B60" s="34" t="s">
        <v>1082</v>
      </c>
      <c r="C60" s="38" t="s">
        <v>88</v>
      </c>
      <c r="D60" s="39" t="s">
        <v>1083</v>
      </c>
      <c r="E60" s="27">
        <v>6</v>
      </c>
      <c r="F60" s="11"/>
      <c r="G60" s="29">
        <f t="shared" si="0"/>
        <v>1.7999999999999998</v>
      </c>
      <c r="H60" s="43" t="str">
        <f t="shared" si="1"/>
        <v>F</v>
      </c>
      <c r="I60" s="31"/>
    </row>
    <row r="61" spans="1:9" ht="16.5">
      <c r="A61" s="25">
        <v>47</v>
      </c>
      <c r="B61" s="34" t="s">
        <v>1084</v>
      </c>
      <c r="C61" s="38" t="s">
        <v>193</v>
      </c>
      <c r="D61" s="39" t="s">
        <v>272</v>
      </c>
      <c r="E61" s="27">
        <v>6</v>
      </c>
      <c r="F61" s="11"/>
      <c r="G61" s="29">
        <f t="shared" si="0"/>
        <v>1.7999999999999998</v>
      </c>
      <c r="H61" s="43" t="str">
        <f t="shared" si="1"/>
        <v>F</v>
      </c>
      <c r="I61" s="31"/>
    </row>
    <row r="62" spans="1:9" ht="16.5">
      <c r="A62" s="25">
        <v>48</v>
      </c>
      <c r="B62" s="34" t="s">
        <v>1085</v>
      </c>
      <c r="C62" s="38" t="s">
        <v>1086</v>
      </c>
      <c r="D62" s="39" t="s">
        <v>62</v>
      </c>
      <c r="E62" s="27">
        <v>0</v>
      </c>
      <c r="F62" s="11"/>
      <c r="G62" s="29">
        <f t="shared" si="0"/>
        <v>0</v>
      </c>
      <c r="H62" s="43" t="str">
        <f t="shared" si="1"/>
        <v>F</v>
      </c>
      <c r="I62" s="31"/>
    </row>
    <row r="63" spans="1:9" ht="16.5">
      <c r="A63" s="25">
        <v>49</v>
      </c>
      <c r="B63" s="34" t="s">
        <v>1087</v>
      </c>
      <c r="C63" s="38" t="s">
        <v>1088</v>
      </c>
      <c r="D63" s="39" t="s">
        <v>97</v>
      </c>
      <c r="E63" s="27">
        <v>0</v>
      </c>
      <c r="F63" s="11"/>
      <c r="G63" s="29">
        <f t="shared" si="0"/>
        <v>0</v>
      </c>
      <c r="H63" s="43" t="str">
        <f t="shared" si="1"/>
        <v>F</v>
      </c>
      <c r="I63" s="31"/>
    </row>
    <row r="64" spans="1:9" ht="16.5">
      <c r="A64" s="25">
        <v>50</v>
      </c>
      <c r="B64" s="34" t="s">
        <v>1089</v>
      </c>
      <c r="C64" s="38" t="s">
        <v>1090</v>
      </c>
      <c r="D64" s="39" t="s">
        <v>97</v>
      </c>
      <c r="E64" s="27">
        <v>10</v>
      </c>
      <c r="F64" s="11"/>
      <c r="G64" s="29">
        <f t="shared" si="0"/>
        <v>3</v>
      </c>
      <c r="H64" s="43" t="str">
        <f t="shared" si="1"/>
        <v>F</v>
      </c>
      <c r="I64" s="31"/>
    </row>
    <row r="65" spans="1:9" ht="16.5">
      <c r="A65" s="25">
        <v>51</v>
      </c>
      <c r="B65" s="34" t="s">
        <v>1091</v>
      </c>
      <c r="C65" s="38" t="s">
        <v>159</v>
      </c>
      <c r="D65" s="39" t="s">
        <v>63</v>
      </c>
      <c r="E65" s="27">
        <v>7</v>
      </c>
      <c r="F65" s="11"/>
      <c r="G65" s="29">
        <f t="shared" si="0"/>
        <v>2.1</v>
      </c>
      <c r="H65" s="43" t="str">
        <f t="shared" si="1"/>
        <v>F</v>
      </c>
      <c r="I65" s="31"/>
    </row>
    <row r="66" spans="1:9" ht="16.5">
      <c r="A66" s="25">
        <v>52</v>
      </c>
      <c r="B66" s="34" t="s">
        <v>1092</v>
      </c>
      <c r="C66" s="38" t="s">
        <v>275</v>
      </c>
      <c r="D66" s="39" t="s">
        <v>65</v>
      </c>
      <c r="E66" s="27">
        <v>0</v>
      </c>
      <c r="F66" s="11"/>
      <c r="G66" s="29">
        <f t="shared" si="0"/>
        <v>0</v>
      </c>
      <c r="H66" s="43" t="str">
        <f t="shared" si="1"/>
        <v>F</v>
      </c>
      <c r="I66" s="31"/>
    </row>
    <row r="67" spans="1:9" ht="16.5">
      <c r="A67" s="25">
        <v>53</v>
      </c>
      <c r="B67" s="34"/>
      <c r="C67" s="38"/>
      <c r="D67" s="39"/>
      <c r="E67" s="27"/>
      <c r="F67" s="11"/>
      <c r="G67" s="29">
        <f t="shared" si="0"/>
        <v>0</v>
      </c>
      <c r="H67" s="43" t="str">
        <f t="shared" si="1"/>
        <v>F</v>
      </c>
      <c r="I67" s="31"/>
    </row>
    <row r="68" spans="1:9" ht="16.5">
      <c r="A68" s="32">
        <v>54</v>
      </c>
      <c r="B68" s="48"/>
      <c r="C68" s="52"/>
      <c r="D68" s="53"/>
      <c r="E68" s="35"/>
      <c r="F68" s="22"/>
      <c r="G68" s="41">
        <f t="shared" si="0"/>
        <v>0</v>
      </c>
      <c r="H68" s="51" t="str">
        <f t="shared" si="1"/>
        <v>F</v>
      </c>
      <c r="I68" s="42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  <row r="70" spans="1:9" ht="15.75">
      <c r="A70" s="12" t="str">
        <f>"Cộng danh sách gồm "</f>
        <v xml:space="preserve">Cộng danh sách gồm </v>
      </c>
      <c r="B70" s="12"/>
      <c r="C70" s="12"/>
      <c r="D70" s="13">
        <f>COUNTA(H15:H68)</f>
        <v>54</v>
      </c>
      <c r="E70" s="14">
        <v>1</v>
      </c>
      <c r="F70" s="15"/>
      <c r="G70" s="1"/>
      <c r="H70" s="1"/>
      <c r="I70" s="1"/>
    </row>
    <row r="71" spans="1:9" ht="15.75">
      <c r="A71" s="80" t="s">
        <v>20</v>
      </c>
      <c r="B71" s="80"/>
      <c r="C71" s="80"/>
      <c r="D71" s="16">
        <f>COUNTIF(G15:G68,"&gt;=5")</f>
        <v>0</v>
      </c>
      <c r="E71" s="17">
        <f>D71/D70</f>
        <v>0</v>
      </c>
      <c r="F71" s="18"/>
      <c r="G71" s="1"/>
      <c r="H71" s="1"/>
      <c r="I71" s="1"/>
    </row>
    <row r="72" spans="1:9" ht="15.75">
      <c r="A72" s="80" t="s">
        <v>21</v>
      </c>
      <c r="B72" s="80"/>
      <c r="C72" s="80"/>
      <c r="D72" s="16"/>
      <c r="E72" s="17">
        <f>D72/D70</f>
        <v>0</v>
      </c>
      <c r="F72" s="18"/>
      <c r="G72" s="1"/>
      <c r="H72" s="1"/>
      <c r="I72" s="1"/>
    </row>
    <row r="73" spans="1:9" ht="15.75">
      <c r="A73" s="19"/>
      <c r="B73" s="19"/>
      <c r="C73" s="4"/>
      <c r="D73" s="19"/>
      <c r="E73" s="3"/>
      <c r="F73" s="1"/>
      <c r="G73" s="1"/>
      <c r="H73" s="1"/>
      <c r="I73" s="1"/>
    </row>
    <row r="74" spans="1:9" ht="15.75">
      <c r="A74" s="1"/>
      <c r="B74" s="1"/>
      <c r="C74" s="1"/>
      <c r="D74" s="1"/>
      <c r="E74" s="81" t="str">
        <f ca="1">"TP. Hồ Chí Minh, ngày "&amp;  DAY(NOW())&amp;" tháng " &amp;MONTH(NOW())&amp;" năm "&amp;YEAR(NOW())</f>
        <v>TP. Hồ Chí Minh, ngày 4 tháng 12 năm 2016</v>
      </c>
      <c r="F74" s="81"/>
      <c r="G74" s="81"/>
      <c r="H74" s="81"/>
      <c r="I74" s="81"/>
    </row>
    <row r="75" spans="1:9" ht="15.75">
      <c r="A75" s="83" t="s">
        <v>263</v>
      </c>
      <c r="B75" s="83"/>
      <c r="C75" s="83"/>
      <c r="D75" s="1"/>
      <c r="E75" s="83" t="s">
        <v>22</v>
      </c>
      <c r="F75" s="83"/>
      <c r="G75" s="83"/>
      <c r="H75" s="83"/>
      <c r="I75" s="83"/>
    </row>
    <row r="76" spans="1:9" ht="15.75">
      <c r="A76" s="1"/>
      <c r="B76" s="1"/>
      <c r="C76" s="1"/>
      <c r="D76" s="1"/>
      <c r="E76" s="1"/>
      <c r="F76" s="1"/>
      <c r="G76" s="1"/>
      <c r="H76" s="1"/>
      <c r="I76" s="1"/>
    </row>
    <row r="79" spans="1:9" ht="15.75">
      <c r="F79" s="59" t="s">
        <v>1174</v>
      </c>
    </row>
  </sheetData>
  <protectedRanges>
    <protectedRange sqref="A76:D76" name="Range5"/>
    <protectedRange sqref="I15:I68" name="Range4"/>
    <protectedRange sqref="B68:F68 E15:F67" name="Range3"/>
    <protectedRange sqref="A4" name="Range1"/>
    <protectedRange sqref="E13:F13" name="Range6"/>
    <protectedRange sqref="C9 G9" name="Range2_1"/>
    <protectedRange sqref="E76:I76" name="Range5_1_1"/>
    <protectedRange sqref="B67:D67" name="Range3_3"/>
    <protectedRange sqref="B15:D66" name="Range3_3_2"/>
    <protectedRange sqref="C8 G8" name="Range2_1_1"/>
    <protectedRange sqref="C10" name="Range2_1_2"/>
    <protectedRange sqref="F79" name="Range2_1_3"/>
  </protectedRanges>
  <mergeCells count="26">
    <mergeCell ref="A4:D4"/>
    <mergeCell ref="A1:D1"/>
    <mergeCell ref="E1:I1"/>
    <mergeCell ref="A2:D2"/>
    <mergeCell ref="E2:I2"/>
    <mergeCell ref="A3:D3"/>
    <mergeCell ref="G12:H12"/>
    <mergeCell ref="I12:I13"/>
    <mergeCell ref="C14:D14"/>
    <mergeCell ref="A6:I6"/>
    <mergeCell ref="A8:B8"/>
    <mergeCell ref="C8:D8"/>
    <mergeCell ref="E8:F8"/>
    <mergeCell ref="A9:B9"/>
    <mergeCell ref="C9:D9"/>
    <mergeCell ref="E9:F9"/>
    <mergeCell ref="A10:B10"/>
    <mergeCell ref="C10:D10"/>
    <mergeCell ref="A12:A13"/>
    <mergeCell ref="B12:B13"/>
    <mergeCell ref="C12:D13"/>
    <mergeCell ref="A71:C71"/>
    <mergeCell ref="A72:C72"/>
    <mergeCell ref="E74:I74"/>
    <mergeCell ref="A75:C75"/>
    <mergeCell ref="E75:I75"/>
  </mergeCells>
  <conditionalFormatting sqref="H15:H68">
    <cfRule type="cellIs" dxfId="3" priority="2" stopIfTrue="1" operator="equal">
      <formula>"F"</formula>
    </cfRule>
  </conditionalFormatting>
  <conditionalFormatting sqref="G15:G68">
    <cfRule type="expression" dxfId="2" priority="1" stopIfTrue="1">
      <formula>MAX(#REF!)&lt;4</formula>
    </cfRule>
  </conditionalFormatting>
  <pageMargins left="0.36458333333333298" right="2.0833333333333301E-2" top="0.75" bottom="0.114583333333333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04ĐH_QTKD3</vt:lpstr>
      <vt:lpstr>04ĐH_QTKD4</vt:lpstr>
      <vt:lpstr>04ĐH_KTTN1</vt:lpstr>
      <vt:lpstr>04ĐH_KTTN2</vt:lpstr>
      <vt:lpstr>04ĐH_ĐC1</vt:lpstr>
      <vt:lpstr>04ĐH_ĐC2</vt:lpstr>
      <vt:lpstr>04ĐH_ĐC3</vt:lpstr>
      <vt:lpstr>04ĐH_CNTT1</vt:lpstr>
      <vt:lpstr>04ĐH_CNTT2</vt:lpstr>
      <vt:lpstr>04ĐH_CNTT3</vt:lpstr>
      <vt:lpstr>'04ĐH_CNTT1'!Print_Titles</vt:lpstr>
      <vt:lpstr>'04ĐH_CNTT2'!Print_Titles</vt:lpstr>
      <vt:lpstr>'04ĐH_CNTT3'!Print_Titles</vt:lpstr>
      <vt:lpstr>'04ĐH_ĐC1'!Print_Titles</vt:lpstr>
      <vt:lpstr>'04ĐH_ĐC2'!Print_Titles</vt:lpstr>
      <vt:lpstr>'04ĐH_ĐC3'!Print_Titles</vt:lpstr>
      <vt:lpstr>'04ĐH_KTTN1'!Print_Titles</vt:lpstr>
      <vt:lpstr>'04ĐH_KTTN2'!Print_Titles</vt:lpstr>
      <vt:lpstr>'04ĐH_QTKD3'!Print_Titles</vt:lpstr>
      <vt:lpstr>'04ĐH_QTKD4'!Print_Titles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2016-12-04T12:59:18Z</dcterms:modified>
</cp:coreProperties>
</file>