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525" windowWidth="14805" windowHeight="7590" firstSheet="4" activeTab="6"/>
  </bookViews>
  <sheets>
    <sheet name="05ĐH_BĐKH" sheetId="15" r:id="rId1"/>
    <sheet name="05ĐH_CNTT1" sheetId="16" r:id="rId2"/>
    <sheet name="05ĐH_CNTT2" sheetId="17" r:id="rId3"/>
    <sheet name="05ĐH_CTN1" sheetId="18" r:id="rId4"/>
    <sheet name="05ĐH_CTN2" sheetId="19" r:id="rId5"/>
    <sheet name="05ĐH_ĐC" sheetId="20" r:id="rId6"/>
    <sheet name="05ĐH_HTTT" sheetId="33" r:id="rId7"/>
    <sheet name="05ĐH_KT" sheetId="34" r:id="rId8"/>
    <sheet name="05ĐH_KTĐ1" sheetId="35" r:id="rId9"/>
    <sheet name="05ĐH_KTĐ2" sheetId="36" r:id="rId10"/>
    <sheet name="05ĐH_KTTN1" sheetId="38" r:id="rId11"/>
    <sheet name="05ĐH_KTTN2" sheetId="39" r:id="rId12"/>
    <sheet name="05ĐH_MT1" sheetId="40" r:id="rId13"/>
    <sheet name="05ĐH_MT2" sheetId="41" r:id="rId14"/>
    <sheet name="05ĐH_MT3" sheetId="42" r:id="rId15"/>
    <sheet name="05ĐH_MT4" sheetId="43" r:id="rId16"/>
    <sheet name="05ĐH_MT5" sheetId="44" r:id="rId17"/>
    <sheet name="05ĐH_QLBĐ" sheetId="45" r:id="rId18"/>
    <sheet name="05ĐH_QLDD1" sheetId="46" r:id="rId19"/>
    <sheet name="05ĐH_QLDD2" sheetId="47" r:id="rId20"/>
    <sheet name="05ĐH_QLDD3" sheetId="48" r:id="rId21"/>
    <sheet name="05ĐH_QLTN1" sheetId="50" r:id="rId22"/>
    <sheet name="05ĐH_QLTN2" sheetId="51" r:id="rId23"/>
    <sheet name="05ĐH_QLTN3" sheetId="52" r:id="rId24"/>
    <sheet name="05ĐH_QLTN4" sheetId="53" r:id="rId25"/>
    <sheet name="05ĐH_QTKD1" sheetId="54" r:id="rId26"/>
    <sheet name="05ĐH_QTKD2" sheetId="55" r:id="rId27"/>
    <sheet name="05ĐH_QTKD3" sheetId="56" r:id="rId28"/>
    <sheet name="05ĐH_TNN1" sheetId="58" r:id="rId29"/>
    <sheet name="05ĐH_TNN2" sheetId="59" r:id="rId30"/>
    <sheet name="05ĐH_TV" sheetId="60" r:id="rId31"/>
  </sheets>
  <definedNames>
    <definedName name="_xlnm.Print_Titles" localSheetId="0">'05ĐH_BĐKH'!$12:$14</definedName>
    <definedName name="_xlnm.Print_Titles" localSheetId="1">'05ĐH_CNTT1'!$12:$14</definedName>
    <definedName name="_xlnm.Print_Titles" localSheetId="2">'05ĐH_CNTT2'!$12:$14</definedName>
    <definedName name="_xlnm.Print_Titles" localSheetId="3">'05ĐH_CTN1'!$12:$14</definedName>
    <definedName name="_xlnm.Print_Titles" localSheetId="4">'05ĐH_CTN2'!$12:$14</definedName>
    <definedName name="_xlnm.Print_Titles" localSheetId="5">'05ĐH_ĐC'!$12:$14</definedName>
    <definedName name="_xlnm.Print_Titles" localSheetId="6">'05ĐH_HTTT'!$12:$14</definedName>
    <definedName name="_xlnm.Print_Titles" localSheetId="7">'05ĐH_KT'!$12:$14</definedName>
    <definedName name="_xlnm.Print_Titles" localSheetId="8">'05ĐH_KTĐ1'!$12:$14</definedName>
    <definedName name="_xlnm.Print_Titles" localSheetId="9">'05ĐH_KTĐ2'!$12:$14</definedName>
    <definedName name="_xlnm.Print_Titles" localSheetId="10">'05ĐH_KTTN1'!$12:$14</definedName>
    <definedName name="_xlnm.Print_Titles" localSheetId="11">'05ĐH_KTTN2'!$12:$14</definedName>
    <definedName name="_xlnm.Print_Titles" localSheetId="13">'05ĐH_MT2'!$12:$14</definedName>
    <definedName name="_xlnm.Print_Titles" localSheetId="15">'05ĐH_MT4'!$12:$14</definedName>
    <definedName name="_xlnm.Print_Titles" localSheetId="16">'05ĐH_MT5'!$12:$14</definedName>
    <definedName name="_xlnm.Print_Titles" localSheetId="17">'05ĐH_QLBĐ'!$12:$14</definedName>
    <definedName name="_xlnm.Print_Titles" localSheetId="18">'05ĐH_QLDD1'!$12:$14</definedName>
    <definedName name="_xlnm.Print_Titles" localSheetId="19">'05ĐH_QLDD2'!$12:$14</definedName>
    <definedName name="_xlnm.Print_Titles" localSheetId="20">'05ĐH_QLDD3'!$12:$14</definedName>
    <definedName name="_xlnm.Print_Titles" localSheetId="21">'05ĐH_QLTN1'!$12:$14</definedName>
    <definedName name="_xlnm.Print_Titles" localSheetId="22">'05ĐH_QLTN2'!$12:$14</definedName>
    <definedName name="_xlnm.Print_Titles" localSheetId="23">'05ĐH_QLTN3'!$12:$14</definedName>
    <definedName name="_xlnm.Print_Titles" localSheetId="24">'05ĐH_QLTN4'!$12:$14</definedName>
    <definedName name="_xlnm.Print_Titles" localSheetId="26">'05ĐH_QTKD2'!$12:$14</definedName>
    <definedName name="_xlnm.Print_Titles" localSheetId="27">'05ĐH_QTKD3'!$12:$14</definedName>
    <definedName name="_xlnm.Print_Titles" localSheetId="28">'05ĐH_TNN1'!$12:$14</definedName>
    <definedName name="_xlnm.Print_Titles" localSheetId="29">'05ĐH_TNN2'!$12:$14</definedName>
    <definedName name="_xlnm.Print_Titles" localSheetId="30">'05ĐH_TV'!$12:$14</definedName>
  </definedNames>
  <calcPr calcId="144525"/>
</workbook>
</file>

<file path=xl/calcChain.xml><?xml version="1.0" encoding="utf-8"?>
<calcChain xmlns="http://schemas.openxmlformats.org/spreadsheetml/2006/main">
  <c r="G15" i="48" l="1"/>
  <c r="H15" i="48" s="1"/>
  <c r="G16" i="48"/>
  <c r="H16" i="48"/>
  <c r="G17" i="48"/>
  <c r="H17" i="48" s="1"/>
  <c r="G18" i="48"/>
  <c r="H18" i="48"/>
  <c r="G19" i="48"/>
  <c r="H19" i="48" s="1"/>
  <c r="G20" i="48"/>
  <c r="H20" i="48"/>
  <c r="G21" i="48"/>
  <c r="H21" i="48" s="1"/>
  <c r="G22" i="48"/>
  <c r="H22" i="48"/>
  <c r="G23" i="48"/>
  <c r="H23" i="48" s="1"/>
  <c r="G24" i="48"/>
  <c r="H24" i="48"/>
  <c r="G25" i="48"/>
  <c r="H25" i="48" s="1"/>
  <c r="G26" i="48"/>
  <c r="H26" i="48"/>
  <c r="G27" i="48"/>
  <c r="H27" i="48" s="1"/>
  <c r="G28" i="48"/>
  <c r="H28" i="48"/>
  <c r="G29" i="48"/>
  <c r="H29" i="48" s="1"/>
  <c r="G30" i="48"/>
  <c r="H30" i="48"/>
  <c r="G31" i="48"/>
  <c r="H31" i="48" s="1"/>
  <c r="G32" i="48"/>
  <c r="H32" i="48"/>
  <c r="G33" i="48"/>
  <c r="H33" i="48" s="1"/>
  <c r="G34" i="48"/>
  <c r="H34" i="48"/>
  <c r="G35" i="48"/>
  <c r="H35" i="48" s="1"/>
  <c r="G36" i="48"/>
  <c r="H36" i="48"/>
  <c r="G37" i="48"/>
  <c r="H37" i="48" s="1"/>
  <c r="G38" i="48"/>
  <c r="H38" i="48"/>
  <c r="G39" i="48"/>
  <c r="H39" i="48" s="1"/>
  <c r="G40" i="48"/>
  <c r="H40" i="48"/>
  <c r="G41" i="48"/>
  <c r="H41" i="48" s="1"/>
  <c r="G42" i="48"/>
  <c r="H42" i="48"/>
  <c r="G43" i="48"/>
  <c r="H43" i="48" s="1"/>
  <c r="G44" i="48"/>
  <c r="H44" i="48"/>
  <c r="G45" i="48"/>
  <c r="H45" i="48" s="1"/>
  <c r="G46" i="48"/>
  <c r="H46" i="48"/>
  <c r="G47" i="48"/>
  <c r="H47" i="48" s="1"/>
  <c r="G48" i="48"/>
  <c r="H48" i="48"/>
  <c r="G49" i="48"/>
  <c r="H49" i="48" s="1"/>
  <c r="G50" i="48"/>
  <c r="H50" i="48"/>
  <c r="G51" i="48"/>
  <c r="H51" i="48" s="1"/>
  <c r="G52" i="48"/>
  <c r="H52" i="48"/>
  <c r="G53" i="48"/>
  <c r="H53" i="48" s="1"/>
  <c r="G54" i="48"/>
  <c r="H54" i="48"/>
  <c r="G55" i="48"/>
  <c r="H55" i="48" s="1"/>
  <c r="G56" i="48"/>
  <c r="H56" i="48"/>
  <c r="G57" i="48"/>
  <c r="H57" i="48" s="1"/>
  <c r="G58" i="48"/>
  <c r="H58" i="48"/>
  <c r="G59" i="48"/>
  <c r="H59" i="48" s="1"/>
  <c r="G60" i="48"/>
  <c r="H60" i="48"/>
  <c r="G61" i="48"/>
  <c r="H61" i="48" s="1"/>
  <c r="G62" i="48"/>
  <c r="H62" i="48"/>
  <c r="G63" i="48"/>
  <c r="H63" i="48" s="1"/>
  <c r="A66" i="48"/>
  <c r="D67" i="48"/>
  <c r="E70" i="48"/>
  <c r="D66" i="48" l="1"/>
  <c r="E68" i="48" s="1"/>
  <c r="E73" i="33"/>
  <c r="E67" i="48" l="1"/>
  <c r="E68" i="56"/>
  <c r="H69" i="35" l="1"/>
  <c r="H70" i="35"/>
  <c r="G69" i="35"/>
  <c r="G70" i="35"/>
  <c r="H16" i="36" l="1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66" i="36"/>
  <c r="G67" i="36"/>
  <c r="G68" i="36"/>
  <c r="G69" i="36"/>
  <c r="G70" i="36"/>
  <c r="G71" i="36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H16" i="59"/>
  <c r="H17" i="59"/>
  <c r="H18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39" i="59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H16" i="58"/>
  <c r="H17" i="58"/>
  <c r="H18" i="58"/>
  <c r="H19" i="58"/>
  <c r="H20" i="58"/>
  <c r="H21" i="58"/>
  <c r="H22" i="58"/>
  <c r="H23" i="58"/>
  <c r="H24" i="58"/>
  <c r="H25" i="58"/>
  <c r="H26" i="58"/>
  <c r="H27" i="58"/>
  <c r="H28" i="58"/>
  <c r="H29" i="58"/>
  <c r="H30" i="58"/>
  <c r="H31" i="58"/>
  <c r="H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H39" i="56"/>
  <c r="H43" i="56"/>
  <c r="G16" i="56"/>
  <c r="H16" i="56" s="1"/>
  <c r="G17" i="56"/>
  <c r="H17" i="56" s="1"/>
  <c r="G18" i="56"/>
  <c r="H18" i="56" s="1"/>
  <c r="G19" i="56"/>
  <c r="H19" i="56" s="1"/>
  <c r="G20" i="56"/>
  <c r="H20" i="56" s="1"/>
  <c r="G21" i="56"/>
  <c r="H21" i="56" s="1"/>
  <c r="G22" i="56"/>
  <c r="H22" i="56" s="1"/>
  <c r="G23" i="56"/>
  <c r="H23" i="56" s="1"/>
  <c r="G24" i="56"/>
  <c r="H24" i="56" s="1"/>
  <c r="G25" i="56"/>
  <c r="H25" i="56" s="1"/>
  <c r="G26" i="56"/>
  <c r="H26" i="56" s="1"/>
  <c r="G27" i="56"/>
  <c r="H27" i="56" s="1"/>
  <c r="G28" i="56"/>
  <c r="H28" i="56" s="1"/>
  <c r="G29" i="56"/>
  <c r="H29" i="56" s="1"/>
  <c r="G30" i="56"/>
  <c r="H30" i="56" s="1"/>
  <c r="G31" i="56"/>
  <c r="H31" i="56" s="1"/>
  <c r="G32" i="56"/>
  <c r="H32" i="56" s="1"/>
  <c r="G33" i="56"/>
  <c r="H33" i="56" s="1"/>
  <c r="G34" i="56"/>
  <c r="H34" i="56" s="1"/>
  <c r="G35" i="56"/>
  <c r="H35" i="56" s="1"/>
  <c r="G36" i="56"/>
  <c r="H36" i="56" s="1"/>
  <c r="G37" i="56"/>
  <c r="H37" i="56" s="1"/>
  <c r="G38" i="56"/>
  <c r="H38" i="56" s="1"/>
  <c r="G39" i="56"/>
  <c r="G40" i="56"/>
  <c r="H40" i="56" s="1"/>
  <c r="G41" i="56"/>
  <c r="H41" i="56" s="1"/>
  <c r="G42" i="56"/>
  <c r="H42" i="56" s="1"/>
  <c r="G43" i="56"/>
  <c r="G44" i="56"/>
  <c r="H44" i="56" s="1"/>
  <c r="G45" i="56"/>
  <c r="H45" i="56" s="1"/>
  <c r="G46" i="56"/>
  <c r="H46" i="56" s="1"/>
  <c r="G47" i="56"/>
  <c r="H47" i="56" s="1"/>
  <c r="G48" i="56"/>
  <c r="H48" i="56" s="1"/>
  <c r="G49" i="56"/>
  <c r="H49" i="56" s="1"/>
  <c r="G50" i="56"/>
  <c r="H50" i="56" s="1"/>
  <c r="G51" i="56"/>
  <c r="H51" i="56" s="1"/>
  <c r="G52" i="56"/>
  <c r="H52" i="56" s="1"/>
  <c r="G53" i="56"/>
  <c r="H53" i="56" s="1"/>
  <c r="G54" i="56"/>
  <c r="H54" i="56" s="1"/>
  <c r="G55" i="56"/>
  <c r="H55" i="56" s="1"/>
  <c r="G56" i="56"/>
  <c r="H56" i="56" s="1"/>
  <c r="G57" i="56"/>
  <c r="H57" i="56" s="1"/>
  <c r="G58" i="56"/>
  <c r="H58" i="56" s="1"/>
  <c r="G59" i="56"/>
  <c r="H59" i="56" s="1"/>
  <c r="G60" i="56"/>
  <c r="H60" i="56" s="1"/>
  <c r="G61" i="56"/>
  <c r="H61" i="56" s="1"/>
  <c r="H16" i="55"/>
  <c r="H17" i="55"/>
  <c r="H18" i="55"/>
  <c r="H19" i="55"/>
  <c r="H20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G16" i="55"/>
  <c r="G17" i="55"/>
  <c r="G18" i="55"/>
  <c r="G19" i="55"/>
  <c r="G20" i="55"/>
  <c r="G21" i="55"/>
  <c r="G22" i="55"/>
  <c r="G23" i="55"/>
  <c r="G24" i="55"/>
  <c r="G25" i="55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H16" i="54"/>
  <c r="H17" i="54"/>
  <c r="H18" i="54"/>
  <c r="H19" i="54"/>
  <c r="H20" i="54"/>
  <c r="H21" i="54"/>
  <c r="H22" i="54"/>
  <c r="H23" i="54"/>
  <c r="H24" i="54"/>
  <c r="H25" i="54"/>
  <c r="H26" i="54"/>
  <c r="H27" i="54"/>
  <c r="H28" i="54"/>
  <c r="H29" i="54"/>
  <c r="H30" i="54"/>
  <c r="H31" i="54"/>
  <c r="H32" i="54"/>
  <c r="H33" i="54"/>
  <c r="H34" i="54"/>
  <c r="H35" i="54"/>
  <c r="H36" i="54"/>
  <c r="H37" i="54"/>
  <c r="H38" i="54"/>
  <c r="H39" i="54"/>
  <c r="H40" i="54"/>
  <c r="H41" i="54"/>
  <c r="H42" i="54"/>
  <c r="H43" i="54"/>
  <c r="H44" i="54"/>
  <c r="H45" i="54"/>
  <c r="H46" i="54"/>
  <c r="H47" i="54"/>
  <c r="H48" i="54"/>
  <c r="H49" i="54"/>
  <c r="H50" i="54"/>
  <c r="H51" i="54"/>
  <c r="H52" i="54"/>
  <c r="H53" i="54"/>
  <c r="H54" i="54"/>
  <c r="H55" i="54"/>
  <c r="H56" i="54"/>
  <c r="H57" i="54"/>
  <c r="H58" i="54"/>
  <c r="H59" i="54"/>
  <c r="H60" i="54"/>
  <c r="H61" i="54"/>
  <c r="H62" i="54"/>
  <c r="H63" i="54"/>
  <c r="G16" i="54"/>
  <c r="G17" i="54"/>
  <c r="G18" i="54"/>
  <c r="G19" i="54"/>
  <c r="G20" i="54"/>
  <c r="G21" i="54"/>
  <c r="G22" i="54"/>
  <c r="G23" i="54"/>
  <c r="G24" i="54"/>
  <c r="G25" i="54"/>
  <c r="G26" i="54"/>
  <c r="G27" i="54"/>
  <c r="G28" i="54"/>
  <c r="G29" i="54"/>
  <c r="G30" i="54"/>
  <c r="G31" i="54"/>
  <c r="G32" i="54"/>
  <c r="G33" i="54"/>
  <c r="G34" i="54"/>
  <c r="G35" i="54"/>
  <c r="G36" i="54"/>
  <c r="G37" i="54"/>
  <c r="G38" i="54"/>
  <c r="G39" i="54"/>
  <c r="G40" i="54"/>
  <c r="G41" i="54"/>
  <c r="G42" i="54"/>
  <c r="G43" i="54"/>
  <c r="G44" i="54"/>
  <c r="G45" i="54"/>
  <c r="G46" i="54"/>
  <c r="G47" i="54"/>
  <c r="G48" i="54"/>
  <c r="G49" i="54"/>
  <c r="G50" i="54"/>
  <c r="G51" i="54"/>
  <c r="G52" i="54"/>
  <c r="G53" i="54"/>
  <c r="G54" i="54"/>
  <c r="G55" i="54"/>
  <c r="G56" i="54"/>
  <c r="G57" i="54"/>
  <c r="G58" i="54"/>
  <c r="G59" i="54"/>
  <c r="G60" i="54"/>
  <c r="G61" i="54"/>
  <c r="G62" i="54"/>
  <c r="G63" i="54"/>
  <c r="H16" i="53"/>
  <c r="H17" i="53"/>
  <c r="H18" i="53"/>
  <c r="H19" i="53"/>
  <c r="H20" i="53"/>
  <c r="H21" i="53"/>
  <c r="H22" i="53"/>
  <c r="H23" i="53"/>
  <c r="H24" i="53"/>
  <c r="H25" i="53"/>
  <c r="H26" i="53"/>
  <c r="H27" i="53"/>
  <c r="H28" i="53"/>
  <c r="H29" i="53"/>
  <c r="H30" i="53"/>
  <c r="H31" i="53"/>
  <c r="H32" i="53"/>
  <c r="H33" i="53"/>
  <c r="H34" i="53"/>
  <c r="H35" i="53"/>
  <c r="H36" i="53"/>
  <c r="H37" i="53"/>
  <c r="H38" i="53"/>
  <c r="H39" i="53"/>
  <c r="H40" i="53"/>
  <c r="H41" i="53"/>
  <c r="H42" i="53"/>
  <c r="H43" i="53"/>
  <c r="H44" i="53"/>
  <c r="H45" i="53"/>
  <c r="H46" i="53"/>
  <c r="H47" i="53"/>
  <c r="H48" i="53"/>
  <c r="H49" i="53"/>
  <c r="H50" i="53"/>
  <c r="H51" i="53"/>
  <c r="H52" i="53"/>
  <c r="H53" i="53"/>
  <c r="H54" i="53"/>
  <c r="H55" i="53"/>
  <c r="H56" i="53"/>
  <c r="H57" i="53"/>
  <c r="H58" i="53"/>
  <c r="H59" i="53"/>
  <c r="H60" i="53"/>
  <c r="H61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G51" i="53"/>
  <c r="G52" i="53"/>
  <c r="G53" i="53"/>
  <c r="G54" i="53"/>
  <c r="G55" i="53"/>
  <c r="G56" i="53"/>
  <c r="G57" i="53"/>
  <c r="G58" i="53"/>
  <c r="G59" i="53"/>
  <c r="G60" i="53"/>
  <c r="G61" i="53"/>
  <c r="H16" i="52"/>
  <c r="H17" i="52"/>
  <c r="H18" i="52"/>
  <c r="H19" i="52"/>
  <c r="H20" i="52"/>
  <c r="H21" i="52"/>
  <c r="H22" i="52"/>
  <c r="H23" i="52"/>
  <c r="H24" i="52"/>
  <c r="H25" i="52"/>
  <c r="H26" i="52"/>
  <c r="H27" i="52"/>
  <c r="H28" i="52"/>
  <c r="H29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/>
  <c r="H51" i="52"/>
  <c r="H52" i="52"/>
  <c r="H53" i="52"/>
  <c r="H54" i="52"/>
  <c r="H55" i="52"/>
  <c r="H56" i="52"/>
  <c r="H57" i="52"/>
  <c r="H58" i="52"/>
  <c r="H59" i="52"/>
  <c r="H60" i="52"/>
  <c r="H61" i="52"/>
  <c r="H62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G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G49" i="52"/>
  <c r="G50" i="52"/>
  <c r="G51" i="52"/>
  <c r="G52" i="52"/>
  <c r="G53" i="52"/>
  <c r="G54" i="52"/>
  <c r="G55" i="52"/>
  <c r="G56" i="52"/>
  <c r="G57" i="52"/>
  <c r="G58" i="52"/>
  <c r="G59" i="52"/>
  <c r="G60" i="52"/>
  <c r="G61" i="52"/>
  <c r="G62" i="52"/>
  <c r="H16" i="51"/>
  <c r="H17" i="51"/>
  <c r="H18" i="51"/>
  <c r="H19" i="51"/>
  <c r="H20" i="51"/>
  <c r="H21" i="51"/>
  <c r="H22" i="51"/>
  <c r="H23" i="51"/>
  <c r="H24" i="51"/>
  <c r="H25" i="51"/>
  <c r="H26" i="51"/>
  <c r="H27" i="51"/>
  <c r="H28" i="51"/>
  <c r="H29" i="51"/>
  <c r="H30" i="51"/>
  <c r="H31" i="51"/>
  <c r="H32" i="51"/>
  <c r="H33" i="51"/>
  <c r="H34" i="51"/>
  <c r="H35" i="51"/>
  <c r="H36" i="51"/>
  <c r="H37" i="51"/>
  <c r="H38" i="51"/>
  <c r="H39" i="51"/>
  <c r="H40" i="51"/>
  <c r="H41" i="51"/>
  <c r="H42" i="51"/>
  <c r="H43" i="51"/>
  <c r="H44" i="51"/>
  <c r="H45" i="51"/>
  <c r="H46" i="51"/>
  <c r="H47" i="51"/>
  <c r="H48" i="51"/>
  <c r="H49" i="51"/>
  <c r="H50" i="51"/>
  <c r="H51" i="51"/>
  <c r="H52" i="51"/>
  <c r="H53" i="51"/>
  <c r="H54" i="51"/>
  <c r="H55" i="51"/>
  <c r="H56" i="51"/>
  <c r="H57" i="51"/>
  <c r="H58" i="51"/>
  <c r="H59" i="51"/>
  <c r="H60" i="51"/>
  <c r="H61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H16" i="50"/>
  <c r="H17" i="50"/>
  <c r="H18" i="50"/>
  <c r="H19" i="50"/>
  <c r="H20" i="50"/>
  <c r="H21" i="50"/>
  <c r="H22" i="50"/>
  <c r="H23" i="50"/>
  <c r="H24" i="50"/>
  <c r="H25" i="50"/>
  <c r="H26" i="50"/>
  <c r="H27" i="50"/>
  <c r="H28" i="50"/>
  <c r="H29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57" i="50"/>
  <c r="H58" i="50"/>
  <c r="H59" i="50"/>
  <c r="H60" i="50"/>
  <c r="H61" i="50"/>
  <c r="G16" i="50"/>
  <c r="G17" i="50"/>
  <c r="G18" i="50"/>
  <c r="G19" i="50"/>
  <c r="G20" i="50"/>
  <c r="G21" i="50"/>
  <c r="G22" i="50"/>
  <c r="G23" i="50"/>
  <c r="G24" i="50"/>
  <c r="G25" i="50"/>
  <c r="G26" i="50"/>
  <c r="G27" i="50"/>
  <c r="G28" i="50"/>
  <c r="G29" i="50"/>
  <c r="G30" i="50"/>
  <c r="G31" i="50"/>
  <c r="G32" i="50"/>
  <c r="G33" i="50"/>
  <c r="G34" i="50"/>
  <c r="G35" i="50"/>
  <c r="G36" i="50"/>
  <c r="G37" i="50"/>
  <c r="G38" i="50"/>
  <c r="G39" i="50"/>
  <c r="G40" i="50"/>
  <c r="G41" i="50"/>
  <c r="G42" i="50"/>
  <c r="G43" i="50"/>
  <c r="G44" i="50"/>
  <c r="G45" i="50"/>
  <c r="G46" i="50"/>
  <c r="G47" i="50"/>
  <c r="G48" i="50"/>
  <c r="G49" i="50"/>
  <c r="G50" i="50"/>
  <c r="G51" i="50"/>
  <c r="G52" i="50"/>
  <c r="G53" i="50"/>
  <c r="G54" i="50"/>
  <c r="G55" i="50"/>
  <c r="G56" i="50"/>
  <c r="G57" i="50"/>
  <c r="G58" i="50"/>
  <c r="G59" i="50"/>
  <c r="G60" i="50"/>
  <c r="G61" i="50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G63" i="47"/>
  <c r="G16" i="47"/>
  <c r="G17" i="47"/>
  <c r="G18" i="47"/>
  <c r="G19" i="47"/>
  <c r="G20" i="47"/>
  <c r="G21" i="47"/>
  <c r="G22" i="47"/>
  <c r="G23" i="47"/>
  <c r="G24" i="47"/>
  <c r="G25" i="47"/>
  <c r="G26" i="47"/>
  <c r="G27" i="47"/>
  <c r="G28" i="47"/>
  <c r="G29" i="47"/>
  <c r="G30" i="47"/>
  <c r="G31" i="47"/>
  <c r="G32" i="47"/>
  <c r="G33" i="47"/>
  <c r="G34" i="47"/>
  <c r="G35" i="47"/>
  <c r="G36" i="47"/>
  <c r="G37" i="47"/>
  <c r="G38" i="47"/>
  <c r="G39" i="47"/>
  <c r="G40" i="47"/>
  <c r="G41" i="47"/>
  <c r="G42" i="47"/>
  <c r="G43" i="47"/>
  <c r="G44" i="47"/>
  <c r="G45" i="47"/>
  <c r="G46" i="47"/>
  <c r="G47" i="47"/>
  <c r="G48" i="47"/>
  <c r="G49" i="47"/>
  <c r="G50" i="47"/>
  <c r="G51" i="47"/>
  <c r="G52" i="47"/>
  <c r="G53" i="47"/>
  <c r="G54" i="47"/>
  <c r="G55" i="47"/>
  <c r="G56" i="47"/>
  <c r="G57" i="47"/>
  <c r="G58" i="47"/>
  <c r="G59" i="47"/>
  <c r="G60" i="47"/>
  <c r="G61" i="47"/>
  <c r="G62" i="47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H55" i="46"/>
  <c r="H56" i="46"/>
  <c r="H57" i="46"/>
  <c r="H58" i="46"/>
  <c r="H59" i="46"/>
  <c r="H60" i="46"/>
  <c r="H61" i="46"/>
  <c r="H62" i="46"/>
  <c r="H63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G34" i="46"/>
  <c r="G35" i="46"/>
  <c r="G36" i="46"/>
  <c r="G37" i="46"/>
  <c r="G38" i="46"/>
  <c r="G39" i="46"/>
  <c r="G40" i="46"/>
  <c r="G41" i="46"/>
  <c r="G42" i="46"/>
  <c r="G43" i="46"/>
  <c r="G44" i="46"/>
  <c r="G45" i="46"/>
  <c r="G46" i="46"/>
  <c r="G47" i="46"/>
  <c r="G48" i="46"/>
  <c r="G49" i="46"/>
  <c r="G50" i="46"/>
  <c r="G51" i="46"/>
  <c r="G52" i="46"/>
  <c r="G53" i="46"/>
  <c r="G54" i="46"/>
  <c r="G55" i="46"/>
  <c r="G56" i="46"/>
  <c r="G57" i="46"/>
  <c r="G58" i="46"/>
  <c r="G59" i="46"/>
  <c r="G60" i="46"/>
  <c r="G61" i="46"/>
  <c r="G62" i="46"/>
  <c r="G63" i="46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30" i="44"/>
  <c r="H31" i="44"/>
  <c r="H32" i="44"/>
  <c r="H33" i="44"/>
  <c r="H34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H59" i="44"/>
  <c r="H60" i="44"/>
  <c r="H61" i="44"/>
  <c r="H62" i="44"/>
  <c r="H63" i="44"/>
  <c r="H64" i="44"/>
  <c r="G16" i="44"/>
  <c r="G17" i="44"/>
  <c r="G18" i="44"/>
  <c r="G19" i="44"/>
  <c r="G20" i="44"/>
  <c r="G21" i="44"/>
  <c r="G22" i="44"/>
  <c r="G23" i="44"/>
  <c r="G24" i="44"/>
  <c r="G25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G16" i="43"/>
  <c r="G17" i="43"/>
  <c r="G18" i="43"/>
  <c r="G19" i="43"/>
  <c r="G20" i="43"/>
  <c r="G21" i="43"/>
  <c r="G22" i="43"/>
  <c r="G23" i="43"/>
  <c r="G24" i="43"/>
  <c r="G25" i="43"/>
  <c r="G26" i="43"/>
  <c r="G27" i="43"/>
  <c r="G28" i="43"/>
  <c r="G29" i="43"/>
  <c r="G30" i="43"/>
  <c r="G31" i="43"/>
  <c r="G32" i="43"/>
  <c r="G33" i="43"/>
  <c r="G34" i="43"/>
  <c r="G35" i="43"/>
  <c r="G36" i="43"/>
  <c r="G37" i="43"/>
  <c r="G38" i="43"/>
  <c r="G39" i="43"/>
  <c r="G40" i="43"/>
  <c r="G41" i="43"/>
  <c r="G42" i="43"/>
  <c r="G43" i="43"/>
  <c r="G44" i="43"/>
  <c r="G45" i="43"/>
  <c r="G46" i="43"/>
  <c r="G47" i="43"/>
  <c r="G48" i="43"/>
  <c r="G49" i="43"/>
  <c r="G50" i="43"/>
  <c r="G5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H16" i="42"/>
  <c r="H17" i="42"/>
  <c r="H18" i="42"/>
  <c r="H19" i="42"/>
  <c r="H20" i="42"/>
  <c r="H21" i="42"/>
  <c r="H22" i="42"/>
  <c r="H23" i="42"/>
  <c r="H24" i="42"/>
  <c r="H25" i="42"/>
  <c r="H26" i="42"/>
  <c r="H27" i="42"/>
  <c r="H28" i="42"/>
  <c r="H29" i="42"/>
  <c r="H30" i="42"/>
  <c r="H31" i="42"/>
  <c r="H32" i="42"/>
  <c r="H33" i="42"/>
  <c r="H34" i="42"/>
  <c r="H35" i="42"/>
  <c r="H36" i="42"/>
  <c r="H37" i="42"/>
  <c r="H38" i="42"/>
  <c r="H39" i="42"/>
  <c r="H40" i="42"/>
  <c r="H41" i="42"/>
  <c r="H42" i="42"/>
  <c r="H43" i="42"/>
  <c r="H44" i="42"/>
  <c r="H45" i="42"/>
  <c r="H46" i="42"/>
  <c r="H47" i="42"/>
  <c r="H48" i="42"/>
  <c r="H49" i="42"/>
  <c r="H50" i="42"/>
  <c r="H51" i="42"/>
  <c r="H52" i="42"/>
  <c r="H53" i="42"/>
  <c r="H54" i="42"/>
  <c r="H55" i="42"/>
  <c r="H56" i="42"/>
  <c r="H57" i="42"/>
  <c r="H58" i="42"/>
  <c r="H59" i="42"/>
  <c r="H60" i="42"/>
  <c r="H61" i="42"/>
  <c r="H62" i="42"/>
  <c r="H63" i="42"/>
  <c r="H64" i="42"/>
  <c r="H6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G62" i="42"/>
  <c r="G63" i="42"/>
  <c r="G64" i="42"/>
  <c r="G65" i="42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H59" i="41"/>
  <c r="H60" i="41"/>
  <c r="H61" i="41"/>
  <c r="H62" i="41"/>
  <c r="H63" i="41"/>
  <c r="H64" i="41"/>
  <c r="H65" i="41"/>
  <c r="H66" i="41"/>
  <c r="H67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49" i="41"/>
  <c r="G50" i="41"/>
  <c r="G51" i="41"/>
  <c r="G52" i="41"/>
  <c r="G53" i="41"/>
  <c r="G54" i="41"/>
  <c r="G55" i="41"/>
  <c r="G56" i="41"/>
  <c r="G57" i="41"/>
  <c r="G58" i="41"/>
  <c r="G59" i="41"/>
  <c r="G60" i="41"/>
  <c r="G61" i="41"/>
  <c r="G62" i="41"/>
  <c r="G63" i="41"/>
  <c r="G64" i="41"/>
  <c r="G65" i="41"/>
  <c r="G66" i="41"/>
  <c r="G67" i="41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36" i="39"/>
  <c r="H37" i="39"/>
  <c r="H38" i="39"/>
  <c r="H39" i="39"/>
  <c r="H40" i="39"/>
  <c r="H41" i="39"/>
  <c r="H42" i="39"/>
  <c r="H43" i="39"/>
  <c r="H44" i="39"/>
  <c r="H45" i="39"/>
  <c r="H46" i="39"/>
  <c r="H47" i="39"/>
  <c r="H48" i="39"/>
  <c r="H49" i="39"/>
  <c r="H50" i="39"/>
  <c r="H51" i="39"/>
  <c r="H52" i="39"/>
  <c r="H53" i="39"/>
  <c r="H54" i="39"/>
  <c r="H55" i="39"/>
  <c r="H56" i="39"/>
  <c r="H57" i="39"/>
  <c r="H58" i="39"/>
  <c r="G16" i="39"/>
  <c r="G17" i="39"/>
  <c r="G18" i="39"/>
  <c r="G19" i="39"/>
  <c r="G20" i="39"/>
  <c r="G21" i="39"/>
  <c r="G22" i="39"/>
  <c r="G23" i="39"/>
  <c r="G24" i="39"/>
  <c r="G25" i="39"/>
  <c r="G26" i="39"/>
  <c r="G27" i="39"/>
  <c r="G28" i="39"/>
  <c r="G29" i="39"/>
  <c r="G30" i="39"/>
  <c r="G31" i="39"/>
  <c r="G32" i="39"/>
  <c r="G33" i="39"/>
  <c r="G34" i="39"/>
  <c r="G35" i="39"/>
  <c r="G36" i="39"/>
  <c r="G37" i="39"/>
  <c r="G38" i="39"/>
  <c r="G39" i="39"/>
  <c r="G40" i="39"/>
  <c r="G41" i="39"/>
  <c r="G42" i="39"/>
  <c r="G43" i="39"/>
  <c r="G44" i="39"/>
  <c r="G45" i="39"/>
  <c r="G46" i="39"/>
  <c r="G47" i="39"/>
  <c r="G48" i="39"/>
  <c r="G49" i="39"/>
  <c r="G50" i="39"/>
  <c r="G51" i="39"/>
  <c r="G52" i="39"/>
  <c r="G53" i="39"/>
  <c r="G54" i="39"/>
  <c r="G55" i="39"/>
  <c r="G56" i="39"/>
  <c r="G57" i="39"/>
  <c r="G58" i="39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16" i="60"/>
  <c r="H16" i="60" s="1"/>
  <c r="G17" i="60"/>
  <c r="H17" i="60" s="1"/>
  <c r="G18" i="60"/>
  <c r="H18" i="60" s="1"/>
  <c r="G19" i="60"/>
  <c r="H19" i="60" s="1"/>
  <c r="G20" i="60"/>
  <c r="H20" i="60" s="1"/>
  <c r="G21" i="60"/>
  <c r="H21" i="60" s="1"/>
  <c r="G22" i="60"/>
  <c r="H22" i="60" s="1"/>
  <c r="G23" i="60"/>
  <c r="H23" i="60" s="1"/>
  <c r="G24" i="60"/>
  <c r="H24" i="60" s="1"/>
  <c r="G25" i="60"/>
  <c r="H25" i="60" s="1"/>
  <c r="G26" i="60"/>
  <c r="H26" i="60" s="1"/>
  <c r="G27" i="60"/>
  <c r="H27" i="60" s="1"/>
  <c r="G28" i="60"/>
  <c r="H28" i="60" s="1"/>
  <c r="G29" i="60"/>
  <c r="H29" i="60" s="1"/>
  <c r="G30" i="60"/>
  <c r="H30" i="60" s="1"/>
  <c r="G31" i="60"/>
  <c r="H31" i="60" s="1"/>
  <c r="G32" i="60"/>
  <c r="H32" i="60" s="1"/>
  <c r="G33" i="60"/>
  <c r="H33" i="60" s="1"/>
  <c r="G34" i="60"/>
  <c r="H34" i="60" s="1"/>
  <c r="G35" i="60"/>
  <c r="H35" i="60" s="1"/>
  <c r="G36" i="60"/>
  <c r="H36" i="60" s="1"/>
  <c r="G37" i="60"/>
  <c r="H37" i="60" s="1"/>
  <c r="G38" i="60"/>
  <c r="H38" i="60" s="1"/>
  <c r="G39" i="60"/>
  <c r="H39" i="60" s="1"/>
  <c r="G40" i="60"/>
  <c r="H40" i="60" s="1"/>
  <c r="G41" i="60"/>
  <c r="H41" i="60" s="1"/>
  <c r="G42" i="60"/>
  <c r="H42" i="60" s="1"/>
  <c r="G43" i="60"/>
  <c r="H43" i="60" s="1"/>
  <c r="G44" i="60"/>
  <c r="H44" i="60" s="1"/>
  <c r="G45" i="60"/>
  <c r="H45" i="60" s="1"/>
  <c r="G46" i="60"/>
  <c r="H46" i="60" s="1"/>
  <c r="G47" i="60"/>
  <c r="H47" i="60" s="1"/>
  <c r="G48" i="60"/>
  <c r="H48" i="60" s="1"/>
  <c r="G49" i="60"/>
  <c r="H49" i="60" s="1"/>
  <c r="G50" i="60"/>
  <c r="H50" i="60" s="1"/>
  <c r="G51" i="60"/>
  <c r="H51" i="60" s="1"/>
  <c r="G52" i="60"/>
  <c r="H52" i="60" s="1"/>
  <c r="G53" i="60"/>
  <c r="H53" i="60" s="1"/>
  <c r="G54" i="60"/>
  <c r="H54" i="60" s="1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16" i="33"/>
  <c r="H16" i="33" s="1"/>
  <c r="G17" i="33"/>
  <c r="H17" i="33" s="1"/>
  <c r="G18" i="33"/>
  <c r="H18" i="33" s="1"/>
  <c r="G19" i="33"/>
  <c r="H19" i="33" s="1"/>
  <c r="G20" i="33"/>
  <c r="H20" i="33" s="1"/>
  <c r="G21" i="33"/>
  <c r="H21" i="33" s="1"/>
  <c r="G22" i="33"/>
  <c r="H22" i="33" s="1"/>
  <c r="G23" i="33"/>
  <c r="H23" i="33" s="1"/>
  <c r="G24" i="33"/>
  <c r="H24" i="33" s="1"/>
  <c r="G25" i="33"/>
  <c r="H25" i="33" s="1"/>
  <c r="G26" i="33"/>
  <c r="H26" i="33" s="1"/>
  <c r="G27" i="33"/>
  <c r="H27" i="33" s="1"/>
  <c r="G28" i="33"/>
  <c r="H28" i="33" s="1"/>
  <c r="G29" i="33"/>
  <c r="H29" i="33" s="1"/>
  <c r="G30" i="33"/>
  <c r="H30" i="33" s="1"/>
  <c r="G31" i="33"/>
  <c r="H31" i="33" s="1"/>
  <c r="G32" i="33"/>
  <c r="H32" i="33" s="1"/>
  <c r="G33" i="33"/>
  <c r="H33" i="33" s="1"/>
  <c r="G34" i="33"/>
  <c r="H34" i="33" s="1"/>
  <c r="G35" i="33"/>
  <c r="H35" i="33" s="1"/>
  <c r="G36" i="33"/>
  <c r="H36" i="33" s="1"/>
  <c r="G37" i="33"/>
  <c r="H37" i="33" s="1"/>
  <c r="G38" i="33"/>
  <c r="H38" i="33" s="1"/>
  <c r="G39" i="33"/>
  <c r="H39" i="33" s="1"/>
  <c r="G40" i="33"/>
  <c r="H40" i="33" s="1"/>
  <c r="G41" i="33"/>
  <c r="H41" i="33" s="1"/>
  <c r="G42" i="33"/>
  <c r="H42" i="33" s="1"/>
  <c r="G43" i="33"/>
  <c r="H43" i="33" s="1"/>
  <c r="G44" i="33"/>
  <c r="H44" i="33" s="1"/>
  <c r="G45" i="33"/>
  <c r="H45" i="33" s="1"/>
  <c r="G46" i="33"/>
  <c r="H46" i="33" s="1"/>
  <c r="G47" i="33"/>
  <c r="H47" i="33" s="1"/>
  <c r="G48" i="33"/>
  <c r="H48" i="33" s="1"/>
  <c r="G49" i="33"/>
  <c r="H49" i="33" s="1"/>
  <c r="G50" i="33"/>
  <c r="H50" i="33" s="1"/>
  <c r="G51" i="33"/>
  <c r="H51" i="33" s="1"/>
  <c r="G52" i="33"/>
  <c r="H52" i="33" s="1"/>
  <c r="G53" i="33"/>
  <c r="H53" i="33" s="1"/>
  <c r="G54" i="33"/>
  <c r="H54" i="33" s="1"/>
  <c r="G55" i="33"/>
  <c r="H55" i="33" s="1"/>
  <c r="G56" i="33"/>
  <c r="H56" i="33" s="1"/>
  <c r="G57" i="33"/>
  <c r="H57" i="33" s="1"/>
  <c r="G58" i="33"/>
  <c r="H58" i="33" s="1"/>
  <c r="G59" i="33"/>
  <c r="H59" i="33" s="1"/>
  <c r="G60" i="33"/>
  <c r="H60" i="33" s="1"/>
  <c r="G61" i="33"/>
  <c r="H61" i="33" s="1"/>
  <c r="G62" i="33"/>
  <c r="H62" i="33" s="1"/>
  <c r="G63" i="33"/>
  <c r="H63" i="33" s="1"/>
  <c r="G64" i="33"/>
  <c r="H64" i="33" s="1"/>
  <c r="G65" i="33"/>
  <c r="H65" i="33" s="1"/>
  <c r="G66" i="33"/>
  <c r="H66" i="33" s="1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H25" i="16"/>
  <c r="H27" i="16"/>
  <c r="H29" i="16"/>
  <c r="H31" i="16"/>
  <c r="H33" i="16"/>
  <c r="H35" i="16"/>
  <c r="H37" i="16"/>
  <c r="H39" i="16"/>
  <c r="H41" i="16"/>
  <c r="H43" i="16"/>
  <c r="H45" i="16"/>
  <c r="H47" i="16"/>
  <c r="H49" i="16"/>
  <c r="H51" i="16"/>
  <c r="H53" i="16"/>
  <c r="H55" i="16"/>
  <c r="G16" i="16"/>
  <c r="H16" i="16" s="1"/>
  <c r="G17" i="16"/>
  <c r="H17" i="16" s="1"/>
  <c r="G18" i="16"/>
  <c r="H18" i="16" s="1"/>
  <c r="G19" i="16"/>
  <c r="H19" i="16" s="1"/>
  <c r="G20" i="16"/>
  <c r="H20" i="16" s="1"/>
  <c r="G21" i="16"/>
  <c r="H21" i="16" s="1"/>
  <c r="G22" i="16"/>
  <c r="H22" i="16" s="1"/>
  <c r="G23" i="16"/>
  <c r="H23" i="16" s="1"/>
  <c r="G24" i="16"/>
  <c r="H24" i="16" s="1"/>
  <c r="G25" i="16"/>
  <c r="G26" i="16"/>
  <c r="H26" i="16" s="1"/>
  <c r="G27" i="16"/>
  <c r="G28" i="16"/>
  <c r="H28" i="16" s="1"/>
  <c r="G29" i="16"/>
  <c r="G30" i="16"/>
  <c r="H30" i="16" s="1"/>
  <c r="G31" i="16"/>
  <c r="G32" i="16"/>
  <c r="H32" i="16" s="1"/>
  <c r="G33" i="16"/>
  <c r="G34" i="16"/>
  <c r="H34" i="16" s="1"/>
  <c r="G35" i="16"/>
  <c r="G36" i="16"/>
  <c r="H36" i="16" s="1"/>
  <c r="G37" i="16"/>
  <c r="G38" i="16"/>
  <c r="H38" i="16" s="1"/>
  <c r="G39" i="16"/>
  <c r="G40" i="16"/>
  <c r="H40" i="16" s="1"/>
  <c r="G41" i="16"/>
  <c r="G42" i="16"/>
  <c r="H42" i="16" s="1"/>
  <c r="G43" i="16"/>
  <c r="G44" i="16"/>
  <c r="H44" i="16" s="1"/>
  <c r="G45" i="16"/>
  <c r="G46" i="16"/>
  <c r="H46" i="16" s="1"/>
  <c r="G47" i="16"/>
  <c r="G48" i="16"/>
  <c r="H48" i="16" s="1"/>
  <c r="G49" i="16"/>
  <c r="G50" i="16"/>
  <c r="H50" i="16" s="1"/>
  <c r="G51" i="16"/>
  <c r="G52" i="16"/>
  <c r="H52" i="16" s="1"/>
  <c r="G53" i="16"/>
  <c r="G54" i="16"/>
  <c r="H54" i="16" s="1"/>
  <c r="G55" i="16"/>
  <c r="G56" i="16"/>
  <c r="H56" i="16" s="1"/>
  <c r="H16" i="45" l="1"/>
  <c r="H17" i="45"/>
  <c r="H18" i="45"/>
  <c r="H19" i="45"/>
  <c r="H20" i="45"/>
  <c r="H21" i="45"/>
  <c r="H22" i="45"/>
  <c r="H23" i="45"/>
  <c r="H24" i="45"/>
  <c r="H25" i="45"/>
  <c r="H26" i="45"/>
  <c r="H27" i="45"/>
  <c r="H28" i="45"/>
  <c r="H29" i="45"/>
  <c r="H30" i="45"/>
  <c r="H31" i="45"/>
  <c r="H32" i="45"/>
  <c r="H33" i="45"/>
  <c r="H34" i="45"/>
  <c r="H35" i="45"/>
  <c r="H36" i="45"/>
  <c r="H37" i="45"/>
  <c r="H38" i="45"/>
  <c r="H39" i="45"/>
  <c r="H40" i="45"/>
  <c r="H41" i="45"/>
  <c r="H42" i="45"/>
  <c r="H43" i="45"/>
  <c r="H44" i="45"/>
  <c r="H45" i="45"/>
  <c r="H46" i="45"/>
  <c r="H47" i="45"/>
  <c r="H48" i="45"/>
  <c r="H49" i="45"/>
  <c r="H50" i="45"/>
  <c r="H51" i="45"/>
  <c r="G16" i="45"/>
  <c r="G17" i="45"/>
  <c r="G18" i="45"/>
  <c r="G19" i="45"/>
  <c r="G20" i="45"/>
  <c r="G21" i="45"/>
  <c r="G22" i="45"/>
  <c r="G23" i="45"/>
  <c r="G24" i="45"/>
  <c r="G25" i="45"/>
  <c r="G26" i="45"/>
  <c r="G27" i="45"/>
  <c r="G28" i="45"/>
  <c r="G29" i="45"/>
  <c r="G30" i="45"/>
  <c r="G31" i="45"/>
  <c r="G32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5" i="45"/>
  <c r="G46" i="45"/>
  <c r="G47" i="45"/>
  <c r="G48" i="45"/>
  <c r="G49" i="45"/>
  <c r="G50" i="45"/>
  <c r="G51" i="4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E60" i="60" l="1"/>
  <c r="A56" i="60"/>
  <c r="H15" i="60"/>
  <c r="D56" i="60" s="1"/>
  <c r="E58" i="60" s="1"/>
  <c r="G15" i="60"/>
  <c r="D57" i="60" s="1"/>
  <c r="E68" i="59"/>
  <c r="A64" i="59"/>
  <c r="G15" i="59"/>
  <c r="H15" i="59" s="1"/>
  <c r="E57" i="60" l="1"/>
  <c r="D64" i="59"/>
  <c r="E66" i="59" s="1"/>
  <c r="D65" i="59"/>
  <c r="E71" i="58"/>
  <c r="A67" i="58"/>
  <c r="G15" i="58"/>
  <c r="D68" i="58" s="1"/>
  <c r="A64" i="56"/>
  <c r="G15" i="56"/>
  <c r="H15" i="56" s="1"/>
  <c r="E68" i="55"/>
  <c r="A64" i="55"/>
  <c r="H15" i="55"/>
  <c r="G15" i="55"/>
  <c r="D65" i="55" s="1"/>
  <c r="E69" i="54"/>
  <c r="A65" i="54"/>
  <c r="G15" i="54"/>
  <c r="H15" i="54" s="1"/>
  <c r="E67" i="53"/>
  <c r="A63" i="53"/>
  <c r="G15" i="53"/>
  <c r="D64" i="53" s="1"/>
  <c r="E68" i="52"/>
  <c r="A64" i="52"/>
  <c r="G15" i="52"/>
  <c r="H15" i="52" s="1"/>
  <c r="E67" i="51"/>
  <c r="A63" i="51"/>
  <c r="G15" i="51"/>
  <c r="D64" i="51" s="1"/>
  <c r="E67" i="50"/>
  <c r="A63" i="50"/>
  <c r="G15" i="50"/>
  <c r="D64" i="50" s="1"/>
  <c r="E69" i="47"/>
  <c r="A65" i="47"/>
  <c r="H15" i="47"/>
  <c r="G15" i="47"/>
  <c r="D66" i="47" s="1"/>
  <c r="E69" i="46"/>
  <c r="A65" i="46"/>
  <c r="H15" i="46"/>
  <c r="D65" i="46" s="1"/>
  <c r="E67" i="46" s="1"/>
  <c r="G15" i="46"/>
  <c r="D66" i="46" s="1"/>
  <c r="E57" i="45"/>
  <c r="A53" i="45"/>
  <c r="H15" i="45"/>
  <c r="D53" i="45" s="1"/>
  <c r="E55" i="45" s="1"/>
  <c r="G15" i="45"/>
  <c r="D54" i="45" s="1"/>
  <c r="E70" i="44"/>
  <c r="A66" i="44"/>
  <c r="H15" i="44"/>
  <c r="G15" i="44"/>
  <c r="D67" i="44" s="1"/>
  <c r="E71" i="43"/>
  <c r="A67" i="43"/>
  <c r="H15" i="43"/>
  <c r="D67" i="43" s="1"/>
  <c r="E69" i="43" s="1"/>
  <c r="G15" i="43"/>
  <c r="D68" i="43" s="1"/>
  <c r="E71" i="42"/>
  <c r="A67" i="42"/>
  <c r="G15" i="42"/>
  <c r="H15" i="42" s="1"/>
  <c r="E73" i="41"/>
  <c r="A69" i="41"/>
  <c r="G15" i="41"/>
  <c r="D70" i="41" s="1"/>
  <c r="E72" i="40"/>
  <c r="A68" i="40"/>
  <c r="G15" i="40"/>
  <c r="H15" i="40" s="1"/>
  <c r="E64" i="39"/>
  <c r="A60" i="39"/>
  <c r="G15" i="39"/>
  <c r="D61" i="39" s="1"/>
  <c r="E64" i="15"/>
  <c r="D64" i="55" l="1"/>
  <c r="E66" i="55" s="1"/>
  <c r="D65" i="47"/>
  <c r="E67" i="47" s="1"/>
  <c r="D66" i="44"/>
  <c r="E68" i="44" s="1"/>
  <c r="E68" i="43"/>
  <c r="H15" i="58"/>
  <c r="E66" i="46"/>
  <c r="E54" i="45"/>
  <c r="H15" i="41"/>
  <c r="D69" i="41" s="1"/>
  <c r="E71" i="41" s="1"/>
  <c r="D68" i="40"/>
  <c r="E70" i="40" s="1"/>
  <c r="H15" i="39"/>
  <c r="D60" i="39" s="1"/>
  <c r="E62" i="39" s="1"/>
  <c r="H15" i="53"/>
  <c r="D63" i="53" s="1"/>
  <c r="E65" i="53" s="1"/>
  <c r="D64" i="52"/>
  <c r="E66" i="52" s="1"/>
  <c r="H15" i="51"/>
  <c r="D63" i="51" s="1"/>
  <c r="E65" i="51" s="1"/>
  <c r="H15" i="50"/>
  <c r="D63" i="50" s="1"/>
  <c r="E65" i="50" s="1"/>
  <c r="E65" i="59"/>
  <c r="D67" i="58"/>
  <c r="E69" i="58" s="1"/>
  <c r="D64" i="56"/>
  <c r="E66" i="56" s="1"/>
  <c r="D65" i="56"/>
  <c r="D65" i="54"/>
  <c r="E67" i="54" s="1"/>
  <c r="D66" i="54"/>
  <c r="D65" i="52"/>
  <c r="D67" i="42"/>
  <c r="E69" i="42" s="1"/>
  <c r="D68" i="42"/>
  <c r="D69" i="40"/>
  <c r="E65" i="55" l="1"/>
  <c r="E65" i="52"/>
  <c r="E66" i="47"/>
  <c r="E67" i="44"/>
  <c r="E68" i="42"/>
  <c r="E69" i="40"/>
  <c r="E70" i="41"/>
  <c r="E61" i="39"/>
  <c r="E64" i="53"/>
  <c r="E64" i="51"/>
  <c r="E64" i="50"/>
  <c r="E68" i="58"/>
  <c r="E65" i="56"/>
  <c r="E66" i="54"/>
  <c r="E63" i="38" l="1"/>
  <c r="A59" i="38"/>
  <c r="G15" i="38"/>
  <c r="E77" i="36"/>
  <c r="A73" i="36"/>
  <c r="G15" i="36"/>
  <c r="E76" i="35"/>
  <c r="A72" i="35"/>
  <c r="G15" i="35"/>
  <c r="E58" i="34"/>
  <c r="A54" i="34"/>
  <c r="G15" i="34"/>
  <c r="A69" i="33"/>
  <c r="G15" i="33"/>
  <c r="E90" i="20"/>
  <c r="A86" i="20"/>
  <c r="G15" i="20"/>
  <c r="E63" i="19"/>
  <c r="A59" i="19"/>
  <c r="G15" i="19"/>
  <c r="E65" i="18"/>
  <c r="A61" i="18"/>
  <c r="G15" i="18"/>
  <c r="E63" i="17"/>
  <c r="A59" i="17"/>
  <c r="G15" i="17"/>
  <c r="E62" i="16"/>
  <c r="A58" i="16"/>
  <c r="G15" i="16"/>
  <c r="A60" i="15"/>
  <c r="G15" i="15"/>
  <c r="H15" i="38" l="1"/>
  <c r="D59" i="38" s="1"/>
  <c r="D60" i="38"/>
  <c r="H15" i="36"/>
  <c r="D73" i="36" s="1"/>
  <c r="D74" i="36"/>
  <c r="H15" i="35"/>
  <c r="D72" i="35" s="1"/>
  <c r="D73" i="35"/>
  <c r="H15" i="34"/>
  <c r="D54" i="34" s="1"/>
  <c r="D55" i="34"/>
  <c r="H15" i="33"/>
  <c r="D69" i="33" s="1"/>
  <c r="H15" i="20"/>
  <c r="D86" i="20" s="1"/>
  <c r="D87" i="20"/>
  <c r="H15" i="19"/>
  <c r="D59" i="19" s="1"/>
  <c r="H15" i="18"/>
  <c r="D61" i="18" s="1"/>
  <c r="D62" i="18"/>
  <c r="H15" i="17"/>
  <c r="D59" i="17" s="1"/>
  <c r="E61" i="17" s="1"/>
  <c r="D60" i="17"/>
  <c r="H15" i="16"/>
  <c r="D58" i="16" s="1"/>
  <c r="D59" i="16"/>
  <c r="H15" i="15"/>
  <c r="D60" i="15" s="1"/>
  <c r="D61" i="15"/>
  <c r="E61" i="38" l="1"/>
  <c r="E60" i="38"/>
  <c r="E75" i="36"/>
  <c r="E74" i="36"/>
  <c r="E62" i="18"/>
  <c r="E60" i="17"/>
  <c r="E63" i="18"/>
  <c r="E88" i="20"/>
  <c r="E61" i="19"/>
  <c r="E60" i="19"/>
  <c r="E60" i="16"/>
  <c r="E59" i="16"/>
  <c r="E62" i="15"/>
  <c r="E61" i="15"/>
  <c r="E70" i="33"/>
  <c r="E56" i="34"/>
  <c r="E55" i="34"/>
  <c r="E71" i="33"/>
  <c r="E74" i="35"/>
  <c r="E73" i="35"/>
  <c r="E87" i="20"/>
</calcChain>
</file>

<file path=xl/sharedStrings.xml><?xml version="1.0" encoding="utf-8"?>
<sst xmlns="http://schemas.openxmlformats.org/spreadsheetml/2006/main" count="5211" uniqueCount="2790">
  <si>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</si>
  <si>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</si>
  <si>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</si>
  <si>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</si>
  <si>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</si>
  <si>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</si>
  <si>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</si>
  <si>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</si>
  <si>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</si>
  <si>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</si>
  <si>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</si>
  <si>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</si>
  <si>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</si>
  <si>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</si>
  <si>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</si>
  <si>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</si>
  <si>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</si>
  <si>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</si>
  <si>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</si>
  <si>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</si>
  <si>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</si>
  <si>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</si>
  <si>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</si>
  <si>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</si>
  <si>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</si>
  <si>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</si>
  <si>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Bảo</t>
  </si>
  <si>
    <t>Dung</t>
  </si>
  <si>
    <t>Nguyễn Thị Minh</t>
  </si>
  <si>
    <t>Duyên</t>
  </si>
  <si>
    <t>Nguyễn Phương</t>
  </si>
  <si>
    <t>Nguyễn Thành</t>
  </si>
  <si>
    <t>Đức</t>
  </si>
  <si>
    <t>Giang</t>
  </si>
  <si>
    <t>Phan Văn</t>
  </si>
  <si>
    <t>Hải</t>
  </si>
  <si>
    <t>Hào</t>
  </si>
  <si>
    <t>Lê Thị</t>
  </si>
  <si>
    <t>Hậu</t>
  </si>
  <si>
    <t>Nguyễn Trung</t>
  </si>
  <si>
    <t>Hiếu</t>
  </si>
  <si>
    <t>Hòa</t>
  </si>
  <si>
    <t>Hoàng</t>
  </si>
  <si>
    <t>Hồng</t>
  </si>
  <si>
    <t>Phạm Quốc</t>
  </si>
  <si>
    <t>Hùng</t>
  </si>
  <si>
    <t>Huy</t>
  </si>
  <si>
    <t>Kiên</t>
  </si>
  <si>
    <t>Kiệt</t>
  </si>
  <si>
    <t>Kiều</t>
  </si>
  <si>
    <t>Lâm</t>
  </si>
  <si>
    <t>Linh</t>
  </si>
  <si>
    <t>Long</t>
  </si>
  <si>
    <t>Nguyễn Văn</t>
  </si>
  <si>
    <t>Lợi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</si>
  <si>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</si>
  <si>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</si>
  <si>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</si>
  <si>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</si>
  <si>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</si>
  <si>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</si>
  <si>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</si>
  <si>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</si>
  <si>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</si>
  <si>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Phụng</t>
  </si>
  <si>
    <t>Nguyễn</t>
  </si>
  <si>
    <t>Quang</t>
  </si>
  <si>
    <t>Sang</t>
  </si>
  <si>
    <t>Tài</t>
  </si>
  <si>
    <t>Tân</t>
  </si>
  <si>
    <t>Lê Ngọc</t>
  </si>
  <si>
    <t>Thạch</t>
  </si>
  <si>
    <t>Thảo</t>
  </si>
  <si>
    <t>Thiện</t>
  </si>
  <si>
    <t>Thy</t>
  </si>
  <si>
    <t>Tú</t>
  </si>
  <si>
    <t>Nguyễn Minh</t>
  </si>
  <si>
    <t>Tuấn</t>
  </si>
  <si>
    <t>Nguyễn Thanh</t>
  </si>
  <si>
    <t>Tùng</t>
  </si>
  <si>
    <t>Trần Đình</t>
  </si>
  <si>
    <t>Huỳnh Ngọc</t>
  </si>
  <si>
    <t>Tuyền</t>
  </si>
  <si>
    <t>Vinh</t>
  </si>
  <si>
    <t>Vũ</t>
  </si>
  <si>
    <t>Nguyễn Thị Như</t>
  </si>
  <si>
    <t>Ý</t>
  </si>
  <si>
    <t>Chi</t>
  </si>
  <si>
    <t>Cường</t>
  </si>
  <si>
    <t>Đạt</t>
  </si>
  <si>
    <t>Trần Quốc</t>
  </si>
  <si>
    <t>Giàu</t>
  </si>
  <si>
    <t>Hằng</t>
  </si>
  <si>
    <t>Nguyễn Thế</t>
  </si>
  <si>
    <t>Hiệp</t>
  </si>
  <si>
    <t>Lê Văn</t>
  </si>
  <si>
    <t>Khánh</t>
  </si>
  <si>
    <t>Trần Anh</t>
  </si>
  <si>
    <t>Khoa</t>
  </si>
  <si>
    <t>Nguyễn Công</t>
  </si>
  <si>
    <t>Minh</t>
  </si>
  <si>
    <t>Mỹ</t>
  </si>
  <si>
    <t>Ngân</t>
  </si>
  <si>
    <t>Nhân</t>
  </si>
  <si>
    <t>Nhi</t>
  </si>
  <si>
    <t>Nhựt</t>
  </si>
  <si>
    <t>Phượng</t>
  </si>
  <si>
    <t>Lê</t>
  </si>
  <si>
    <t>Tâm</t>
  </si>
  <si>
    <t>Thanh</t>
  </si>
  <si>
    <t>Nguyễn Quốc</t>
  </si>
  <si>
    <t>Thành</t>
  </si>
  <si>
    <t>Thắng</t>
  </si>
  <si>
    <t>Thịnh</t>
  </si>
  <si>
    <t>Nguyễn Trường</t>
  </si>
  <si>
    <t>Nguyễn Thị</t>
  </si>
  <si>
    <t>Thùy</t>
  </si>
  <si>
    <t>Nguyễn Huỳnh</t>
  </si>
  <si>
    <t>Tiên</t>
  </si>
  <si>
    <t>Tiến</t>
  </si>
  <si>
    <t>Toàn</t>
  </si>
  <si>
    <t>Nguyễn Thị Thu</t>
  </si>
  <si>
    <t>Trang</t>
  </si>
  <si>
    <t>Trần Văn</t>
  </si>
  <si>
    <t>Trí</t>
  </si>
  <si>
    <t>Trường</t>
  </si>
  <si>
    <t>Nguyễn Thị Kim</t>
  </si>
  <si>
    <t>Vân</t>
  </si>
  <si>
    <t>Anh</t>
  </si>
  <si>
    <t>Dũng</t>
  </si>
  <si>
    <t>Đại</t>
  </si>
  <si>
    <t>Hà</t>
  </si>
  <si>
    <t>Hạnh</t>
  </si>
  <si>
    <t>Hồ Ngọc</t>
  </si>
  <si>
    <t>Hiền</t>
  </si>
  <si>
    <t>Hoàng Văn</t>
  </si>
  <si>
    <t>Hưng</t>
  </si>
  <si>
    <t>Kha</t>
  </si>
  <si>
    <t>Nhung</t>
  </si>
  <si>
    <t>Oanh</t>
  </si>
  <si>
    <t>Phát</t>
  </si>
  <si>
    <t>Phương</t>
  </si>
  <si>
    <t>Quân</t>
  </si>
  <si>
    <t>Thiên</t>
  </si>
  <si>
    <t>Phạm Thị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</si>
  <si>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</si>
  <si>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</si>
  <si>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</si>
  <si>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</si>
  <si>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</si>
  <si>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</si>
  <si>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</si>
  <si>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</si>
  <si>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Đào</t>
  </si>
  <si>
    <t>Hân</t>
  </si>
  <si>
    <t>Trần Thị Thu</t>
  </si>
  <si>
    <t>Nguyễn Thị Mỹ</t>
  </si>
  <si>
    <t>Loan</t>
  </si>
  <si>
    <t>Mai</t>
  </si>
  <si>
    <t>Mẫn</t>
  </si>
  <si>
    <t>Phước</t>
  </si>
  <si>
    <t>Sơn</t>
  </si>
  <si>
    <t>Thu</t>
  </si>
  <si>
    <t>Nguyễn Duy</t>
  </si>
  <si>
    <t>Trâm</t>
  </si>
  <si>
    <t>Tường</t>
  </si>
  <si>
    <t>Vương</t>
  </si>
  <si>
    <t>Vy</t>
  </si>
  <si>
    <t>Châu</t>
  </si>
  <si>
    <t>Danh</t>
  </si>
  <si>
    <t>Ngô Thị Mỹ</t>
  </si>
  <si>
    <t>Huỳnh</t>
  </si>
  <si>
    <t>Lan</t>
  </si>
  <si>
    <t>Mi</t>
  </si>
  <si>
    <t>Nam</t>
  </si>
  <si>
    <t>Phan Minh</t>
  </si>
  <si>
    <t>Quỳnh</t>
  </si>
  <si>
    <t>Nguyễn Quang</t>
  </si>
  <si>
    <t>Nguyễn Hùng</t>
  </si>
  <si>
    <t>Thủy</t>
  </si>
  <si>
    <t>Trung</t>
  </si>
  <si>
    <t>Vi</t>
  </si>
  <si>
    <t>Bình</t>
  </si>
  <si>
    <t>Nguyễn Thái</t>
  </si>
  <si>
    <t>Võ Văn</t>
  </si>
  <si>
    <t>Nguyễn Thị Hồng</t>
  </si>
  <si>
    <t>Đỗ Thanh</t>
  </si>
  <si>
    <t>Hữu</t>
  </si>
  <si>
    <t>Lộc</t>
  </si>
  <si>
    <t>Nga</t>
  </si>
  <si>
    <t>Quyên</t>
  </si>
  <si>
    <t>Nguyễn Đình</t>
  </si>
  <si>
    <t>Nguyễn Trọng</t>
  </si>
  <si>
    <t>Nguyễn Ngọc</t>
  </si>
  <si>
    <t>Hoa</t>
  </si>
  <si>
    <t>Khanh</t>
  </si>
  <si>
    <t>Võ Thành</t>
  </si>
  <si>
    <t>Quý</t>
  </si>
  <si>
    <t>Lê Xuân</t>
  </si>
  <si>
    <t>Trần Minh</t>
  </si>
  <si>
    <t>Thi</t>
  </si>
  <si>
    <t>Thông</t>
  </si>
  <si>
    <t>Huỳnh Minh</t>
  </si>
  <si>
    <t>Tuyết</t>
  </si>
  <si>
    <t>Nguyễn Thúy</t>
  </si>
  <si>
    <t>Khương</t>
  </si>
  <si>
    <t>My</t>
  </si>
  <si>
    <t>Trần Thị Cẩm</t>
  </si>
  <si>
    <t>Lê Hồng</t>
  </si>
  <si>
    <t>Trúc</t>
  </si>
  <si>
    <t>Huyền</t>
  </si>
  <si>
    <t>Hương</t>
  </si>
  <si>
    <t>Nguyễn Thị Mai</t>
  </si>
  <si>
    <t>Nguyễn Nhật</t>
  </si>
  <si>
    <t>Nguyễn Hoài</t>
  </si>
  <si>
    <t>Thái</t>
  </si>
  <si>
    <t>Nguyễn Thu</t>
  </si>
  <si>
    <t>Lê Minh</t>
  </si>
  <si>
    <t>Trần Thị Mỹ</t>
  </si>
  <si>
    <t>Huỳnh Thị</t>
  </si>
  <si>
    <t>Huệ</t>
  </si>
  <si>
    <t>Luân</t>
  </si>
  <si>
    <t>Phú</t>
  </si>
  <si>
    <t>Trần Thị Thanh</t>
  </si>
  <si>
    <t>Trân</t>
  </si>
  <si>
    <t>Diệu</t>
  </si>
  <si>
    <t>Võ Minh</t>
  </si>
  <si>
    <t>Lê Thị Cẩm</t>
  </si>
  <si>
    <t>Trần Hoàng</t>
  </si>
  <si>
    <t>Trần Thị Bích</t>
  </si>
  <si>
    <t>Lê Quốc</t>
  </si>
  <si>
    <t>Bích</t>
  </si>
  <si>
    <t>Nguyễn Kim</t>
  </si>
  <si>
    <t>Phạm Thị Ngọc</t>
  </si>
  <si>
    <t>Nguyễn Thị Xuân</t>
  </si>
  <si>
    <t>Huỳnh Thanh</t>
  </si>
  <si>
    <t>Bùi Thị Kim</t>
  </si>
  <si>
    <t>Sương</t>
  </si>
  <si>
    <t>Nguyễn Đức</t>
  </si>
  <si>
    <t>Thoa</t>
  </si>
  <si>
    <t>Võ Thị Hồng</t>
  </si>
  <si>
    <t>Thơ</t>
  </si>
  <si>
    <t>Trần Gia</t>
  </si>
  <si>
    <t>Thúy</t>
  </si>
  <si>
    <t>Thương</t>
  </si>
  <si>
    <t>Nguyễn Thị Cẩm</t>
  </si>
  <si>
    <t>Võ Thị Mỹ</t>
  </si>
  <si>
    <t>Lý</t>
  </si>
  <si>
    <t>Nguyễn Thị Phương</t>
  </si>
  <si>
    <t>Đặng Thị Ngọc</t>
  </si>
  <si>
    <t>Uyên</t>
  </si>
  <si>
    <t>Trần Thị</t>
  </si>
  <si>
    <t>Huỳnh Thị Ngọc</t>
  </si>
  <si>
    <t>Trần Hồng</t>
  </si>
  <si>
    <t>Nguyễn Thị Thùy</t>
  </si>
  <si>
    <t>Thoại</t>
  </si>
  <si>
    <t>Cảnh</t>
  </si>
  <si>
    <t>Trần Quang</t>
  </si>
  <si>
    <t>Phạm Thanh</t>
  </si>
  <si>
    <t>Trần Thị Tuyết</t>
  </si>
  <si>
    <t>Võ Ngọc</t>
  </si>
  <si>
    <t>Cương</t>
  </si>
  <si>
    <t>Nguyễn Phước</t>
  </si>
  <si>
    <t>Khôi</t>
  </si>
  <si>
    <t>Nhất</t>
  </si>
  <si>
    <t>Nguyễn Thị Bích</t>
  </si>
  <si>
    <t>Nguyễn Thảo</t>
  </si>
  <si>
    <t>Khang</t>
  </si>
  <si>
    <t>Đỗ Thị Thu</t>
  </si>
  <si>
    <t>Lê Duy</t>
  </si>
  <si>
    <t>Nguyễn Chí</t>
  </si>
  <si>
    <t>Lê Hoàng</t>
  </si>
  <si>
    <t>Hoài</t>
  </si>
  <si>
    <t>Nguyễn Bích</t>
  </si>
  <si>
    <t>KHOA LLCT</t>
  </si>
  <si>
    <t xml:space="preserve">         </t>
  </si>
  <si>
    <t xml:space="preserve"> </t>
  </si>
  <si>
    <t>KHOA/TRƯỞNG BỘ MÔN</t>
  </si>
  <si>
    <t>KHOA LÝ LUẬN CHÍNH TRỊ</t>
  </si>
  <si>
    <t xml:space="preserve">       NĂM HỌC </t>
  </si>
  <si>
    <t>Chiến</t>
  </si>
  <si>
    <t>Diệp</t>
  </si>
  <si>
    <t>Đăng</t>
  </si>
  <si>
    <t>Huỳnh Thị Thanh</t>
  </si>
  <si>
    <t>Lê Thanh</t>
  </si>
  <si>
    <t>Khải</t>
  </si>
  <si>
    <t>Nguyễn Thị Trúc</t>
  </si>
  <si>
    <t>Ly</t>
  </si>
  <si>
    <t>Nghi</t>
  </si>
  <si>
    <t>Lê Thị Ngọc</t>
  </si>
  <si>
    <t>Đoàn Minh</t>
  </si>
  <si>
    <t>Nguyễn Hồng</t>
  </si>
  <si>
    <t xml:space="preserve">       NĂM HỌC</t>
  </si>
  <si>
    <t>Võ Anh</t>
  </si>
  <si>
    <t>Nguyễn Bá Minh</t>
  </si>
  <si>
    <t>Tính</t>
  </si>
  <si>
    <t>Bùi Văn</t>
  </si>
  <si>
    <t>Trương Thị Thu</t>
  </si>
  <si>
    <t>Trọng</t>
  </si>
  <si>
    <t>Nguyễn Khánh</t>
  </si>
  <si>
    <t>Ân</t>
  </si>
  <si>
    <t>Dương</t>
  </si>
  <si>
    <t>Diễm</t>
  </si>
  <si>
    <t>Võ Huỳnh</t>
  </si>
  <si>
    <t>Nguyễn Tấn</t>
  </si>
  <si>
    <t>Nguyễn Xuân</t>
  </si>
  <si>
    <t>Nguyễn Thị Thúy</t>
  </si>
  <si>
    <t>Đinh Thị Thu</t>
  </si>
  <si>
    <t>Lê Thị Thúy</t>
  </si>
  <si>
    <t>Võ Thị Thanh</t>
  </si>
  <si>
    <t>Nguyễn Thị Bảo</t>
  </si>
  <si>
    <t>Nhã</t>
  </si>
  <si>
    <t>Nguyễn Thị Quỳnh</t>
  </si>
  <si>
    <t>Trần Ngọc</t>
  </si>
  <si>
    <t>Nguyễn Tuấn</t>
  </si>
  <si>
    <t>Nguyễn Bá</t>
  </si>
  <si>
    <t>Lê Như</t>
  </si>
  <si>
    <t>Trần Phương</t>
  </si>
  <si>
    <t>Đoàn Công</t>
  </si>
  <si>
    <t>Đỗ Thị</t>
  </si>
  <si>
    <t>Nguyễn Thị Thanh</t>
  </si>
  <si>
    <t>Phạm Thị Mỹ</t>
  </si>
  <si>
    <t>Trầm</t>
  </si>
  <si>
    <t>Trịnh Minh</t>
  </si>
  <si>
    <t>Phạm Minh</t>
  </si>
  <si>
    <t>Phan Thanh</t>
  </si>
  <si>
    <t>Trưởng</t>
  </si>
  <si>
    <t>Vĩ</t>
  </si>
  <si>
    <t>Trần Thị Minh</t>
  </si>
  <si>
    <t>Nguyễn Như</t>
  </si>
  <si>
    <t>Hảo</t>
  </si>
  <si>
    <t>Hồ</t>
  </si>
  <si>
    <t>Nguyễn Thị Kiều</t>
  </si>
  <si>
    <t>Lam</t>
  </si>
  <si>
    <t>Liễu</t>
  </si>
  <si>
    <t>Nguyễn Thị Tuyết</t>
  </si>
  <si>
    <t>Lê Thị Tuyết</t>
  </si>
  <si>
    <t>Nguyệt</t>
  </si>
  <si>
    <t>Lê Hữu</t>
  </si>
  <si>
    <t>Văn</t>
  </si>
  <si>
    <t>Trần Hùng</t>
  </si>
  <si>
    <t>Ái</t>
  </si>
  <si>
    <t>Võ Quốc</t>
  </si>
  <si>
    <t>Đặng Thị Kim</t>
  </si>
  <si>
    <t>Huấn</t>
  </si>
  <si>
    <t>Trương Văn</t>
  </si>
  <si>
    <t>Trần Thị Kim</t>
  </si>
  <si>
    <t>Nguyễn Tường</t>
  </si>
  <si>
    <t>Lê Thái</t>
  </si>
  <si>
    <t>Trần Thanh</t>
  </si>
  <si>
    <t xml:space="preserve">      NĂM HỌC</t>
  </si>
  <si>
    <t>Nhàn</t>
  </si>
  <si>
    <t>Huỳnh Chí</t>
  </si>
  <si>
    <t>Hoàng Minh</t>
  </si>
  <si>
    <t>Lê Thị Mỹ</t>
  </si>
  <si>
    <t>Võ Hoàng</t>
  </si>
  <si>
    <t>Lê Đăng</t>
  </si>
  <si>
    <t>Trương Thanh</t>
  </si>
  <si>
    <t>Kỳ</t>
  </si>
  <si>
    <t>Vũ Hoàng</t>
  </si>
  <si>
    <t>Lê Thị Kim</t>
  </si>
  <si>
    <t>Phạm Trần Thành</t>
  </si>
  <si>
    <t>Đặng Trung</t>
  </si>
  <si>
    <t>Võ Thị Bích</t>
  </si>
  <si>
    <t>Mai Xuân</t>
  </si>
  <si>
    <t>Trần Thiên</t>
  </si>
  <si>
    <t>Huỳnh Thị Kim</t>
  </si>
  <si>
    <t>Điền</t>
  </si>
  <si>
    <t>Đặng Thị Thu</t>
  </si>
  <si>
    <t>Phạm Thị Như</t>
  </si>
  <si>
    <t>Lệ</t>
  </si>
  <si>
    <t>Lê Trọng</t>
  </si>
  <si>
    <t>Phạm Duy</t>
  </si>
  <si>
    <t>Sỹ</t>
  </si>
  <si>
    <t>Bùi Khánh</t>
  </si>
  <si>
    <t>Nguyễn Thị Ánh</t>
  </si>
  <si>
    <t>Trần Chí</t>
  </si>
  <si>
    <t>Nguyễn Gia</t>
  </si>
  <si>
    <t>Nguyễn Đạt</t>
  </si>
  <si>
    <t>Hiển</t>
  </si>
  <si>
    <t>Nguyễn Vinh</t>
  </si>
  <si>
    <t>Phạm Đăng</t>
  </si>
  <si>
    <t>Trần Tuấn</t>
  </si>
  <si>
    <t>Bùi Thị Cẩm</t>
  </si>
  <si>
    <t>Nguyễn Khắc</t>
  </si>
  <si>
    <t>Mạnh</t>
  </si>
  <si>
    <t>Hà Minh</t>
  </si>
  <si>
    <t>Quốc</t>
  </si>
  <si>
    <t>Lê Tấn</t>
  </si>
  <si>
    <t>Phan Thị Thanh</t>
  </si>
  <si>
    <t>Bùi Thị Huỳnh</t>
  </si>
  <si>
    <t>Nguyễn Thị Thủy</t>
  </si>
  <si>
    <t>Phan Lê Ngọc</t>
  </si>
  <si>
    <t>Yên</t>
  </si>
  <si>
    <t>Nguyễn Thiên</t>
  </si>
  <si>
    <t>Lê Quang</t>
  </si>
  <si>
    <t>Võ Thị Kim</t>
  </si>
  <si>
    <t>Công</t>
  </si>
  <si>
    <t>Phạm Ngọc</t>
  </si>
  <si>
    <t>Trương Gia</t>
  </si>
  <si>
    <t>Hằng</t>
  </si>
  <si>
    <t>Lê Chí</t>
  </si>
  <si>
    <t>Phan Thị</t>
  </si>
  <si>
    <t>Đoàn Quốc</t>
  </si>
  <si>
    <t>Trần Tấn</t>
  </si>
  <si>
    <t>Cao Minh</t>
  </si>
  <si>
    <t>Nguyễn Cao</t>
  </si>
  <si>
    <t>Bùi Thị Mỹ</t>
  </si>
  <si>
    <t>Nguyễn Thị Khánh</t>
  </si>
  <si>
    <t>Huỳnh Dương</t>
  </si>
  <si>
    <t>Hồ Thị Hồng</t>
  </si>
  <si>
    <t>Đặng Thị Yến</t>
  </si>
  <si>
    <t>Nguyễn Quỳnh</t>
  </si>
  <si>
    <t>Nương</t>
  </si>
  <si>
    <t>Ny</t>
  </si>
  <si>
    <t>Nguyễn Kiều</t>
  </si>
  <si>
    <t>Pháp</t>
  </si>
  <si>
    <t>Lê Yến</t>
  </si>
  <si>
    <t>0450020241</t>
  </si>
  <si>
    <t>Ngô Đình</t>
  </si>
  <si>
    <t>Trần Trọng</t>
  </si>
  <si>
    <t>Hồ Văn</t>
  </si>
  <si>
    <t>Nguyễn Thị Hoàng</t>
  </si>
  <si>
    <t>Huỳnh Thị Thúy</t>
  </si>
  <si>
    <t>Thuận</t>
  </si>
  <si>
    <t>Huỳnh Văn</t>
  </si>
  <si>
    <t>Trà</t>
  </si>
  <si>
    <t>Bùi Thị Bích</t>
  </si>
  <si>
    <t>Nguyễn Thị Huyền</t>
  </si>
  <si>
    <t>Bùi Thị Ngọc</t>
  </si>
  <si>
    <t>Mơ</t>
  </si>
  <si>
    <t>Nguyễn Thị</t>
  </si>
  <si>
    <t>Thảo</t>
  </si>
  <si>
    <t>Đặng Văn</t>
  </si>
  <si>
    <t>Tuân</t>
  </si>
  <si>
    <t>Trần Đức</t>
  </si>
  <si>
    <t>Việt</t>
  </si>
  <si>
    <t>Trần Bảo</t>
  </si>
  <si>
    <t>Xinh</t>
  </si>
  <si>
    <t>Xuân</t>
  </si>
  <si>
    <t>Y</t>
  </si>
  <si>
    <t>Võ Thị Huỳnh</t>
  </si>
  <si>
    <t>Nguyễn Hoàng Minh</t>
  </si>
  <si>
    <t>Đông</t>
  </si>
  <si>
    <t>Nguyễn Tiến</t>
  </si>
  <si>
    <t>Lê Công</t>
  </si>
  <si>
    <t>Trương Bảo</t>
  </si>
  <si>
    <t>Nguyễn Hoàng Phương</t>
  </si>
  <si>
    <t>0450030072</t>
  </si>
  <si>
    <t>Tống Trí</t>
  </si>
  <si>
    <t>Nguyễn Phú</t>
  </si>
  <si>
    <t>Tấn</t>
  </si>
  <si>
    <t>Lâm Quốc</t>
  </si>
  <si>
    <t>Ngô Thị Thanh</t>
  </si>
  <si>
    <t>Bùi Quang</t>
  </si>
  <si>
    <t>Ngô Thành</t>
  </si>
  <si>
    <t>Chung</t>
  </si>
  <si>
    <t>Ngô Quang</t>
  </si>
  <si>
    <t>Chương</t>
  </si>
  <si>
    <t>Nguyễn Thị Diệu</t>
  </si>
  <si>
    <t>Lập</t>
  </si>
  <si>
    <t>Lê Trung</t>
  </si>
  <si>
    <t>Hồ Thị Mỹ</t>
  </si>
  <si>
    <t>Tuyên</t>
  </si>
  <si>
    <t>Huỳnh Trung</t>
  </si>
  <si>
    <t>Phạm Phúc</t>
  </si>
  <si>
    <t>Nhật</t>
  </si>
  <si>
    <t>Phạm Thị Kim</t>
  </si>
  <si>
    <t>Ánh</t>
  </si>
  <si>
    <t>Bằng</t>
  </si>
  <si>
    <t>Trương Thái</t>
  </si>
  <si>
    <t>Trần Kim</t>
  </si>
  <si>
    <t>Ngô Thị Ngọc</t>
  </si>
  <si>
    <t>Huỳnh Thị Diễm</t>
  </si>
  <si>
    <t>Hường</t>
  </si>
  <si>
    <t>Nguyễn Mạnh</t>
  </si>
  <si>
    <t>Trần Nguyễn</t>
  </si>
  <si>
    <t>Lê Nguyễn Phương</t>
  </si>
  <si>
    <t>Đặng Thị Xuân</t>
  </si>
  <si>
    <t>Lê Thị Huỳnh</t>
  </si>
  <si>
    <t>Trần Thị Lệ</t>
  </si>
  <si>
    <t>Pha</t>
  </si>
  <si>
    <t>Trần Hữu</t>
  </si>
  <si>
    <t>Trần Nguyễn Hoàng</t>
  </si>
  <si>
    <t>Trần Mạnh</t>
  </si>
  <si>
    <t>Lê Nhật</t>
  </si>
  <si>
    <t>Đặng Hồng</t>
  </si>
  <si>
    <t>Cẩm</t>
  </si>
  <si>
    <t>Phan Quốc</t>
  </si>
  <si>
    <t>Phạm Văn</t>
  </si>
  <si>
    <t>Bùi Ngọc</t>
  </si>
  <si>
    <t>Lê Thị Kiều</t>
  </si>
  <si>
    <t>Võ Trần</t>
  </si>
  <si>
    <t>Tiền</t>
  </si>
  <si>
    <t>Tôn</t>
  </si>
  <si>
    <t>Võ Thị Thùy</t>
  </si>
  <si>
    <t>Triều</t>
  </si>
  <si>
    <t>Võ Thị Phương</t>
  </si>
  <si>
    <t>Tươi</t>
  </si>
  <si>
    <t>Tuyến</t>
  </si>
  <si>
    <t>Tuyển</t>
  </si>
  <si>
    <t>Trần Trung</t>
  </si>
  <si>
    <t>Vĩnh</t>
  </si>
  <si>
    <t>Lên</t>
  </si>
  <si>
    <t>Phát</t>
  </si>
  <si>
    <t>Hoàng Anh</t>
  </si>
  <si>
    <t>Nông Thị</t>
  </si>
  <si>
    <t>Phùng Thị</t>
  </si>
  <si>
    <t>Trương Hồng</t>
  </si>
  <si>
    <t>05ĐH_BĐKH</t>
  </si>
  <si>
    <t>0550140001</t>
  </si>
  <si>
    <t>Trần Cao Sơn</t>
  </si>
  <si>
    <t>0550140002</t>
  </si>
  <si>
    <t>0550140004</t>
  </si>
  <si>
    <t>0550140003</t>
  </si>
  <si>
    <t>Trương Huỳnh Phương</t>
  </si>
  <si>
    <t>0550140005</t>
  </si>
  <si>
    <t>Võ Huỳnh Mỹ</t>
  </si>
  <si>
    <t>0550140006</t>
  </si>
  <si>
    <t>Trương Thị Diễm</t>
  </si>
  <si>
    <t>0550140007</t>
  </si>
  <si>
    <t>Lương Thanh</t>
  </si>
  <si>
    <t>0550140008</t>
  </si>
  <si>
    <t>Dương Tuấn Thành</t>
  </si>
  <si>
    <t>0550140009</t>
  </si>
  <si>
    <t>Nguyễn Đăng</t>
  </si>
  <si>
    <t>0550140010</t>
  </si>
  <si>
    <t>0550140011</t>
  </si>
  <si>
    <t>0550140012</t>
  </si>
  <si>
    <t>0550140013</t>
  </si>
  <si>
    <t>0550140014</t>
  </si>
  <si>
    <t>0550140015</t>
  </si>
  <si>
    <t>0550140016</t>
  </si>
  <si>
    <t>Võ Hoàng Anh</t>
  </si>
  <si>
    <t>0550140017</t>
  </si>
  <si>
    <t>Thạch Thị Thảo</t>
  </si>
  <si>
    <t>Mỷ</t>
  </si>
  <si>
    <t>0550140019</t>
  </si>
  <si>
    <t>Phan Thị Kim</t>
  </si>
  <si>
    <t>0550140018</t>
  </si>
  <si>
    <t>0550140021</t>
  </si>
  <si>
    <t>Hồ Sỹ</t>
  </si>
  <si>
    <t>0550140020</t>
  </si>
  <si>
    <t>0550140022</t>
  </si>
  <si>
    <t>Nguyễn Huỳnh Trung</t>
  </si>
  <si>
    <t>0550140026</t>
  </si>
  <si>
    <t>Lê Nguyễn Yến</t>
  </si>
  <si>
    <t>0550140025</t>
  </si>
  <si>
    <t>Nguyễn Lý Yến</t>
  </si>
  <si>
    <t>0550140024</t>
  </si>
  <si>
    <t>0550140023</t>
  </si>
  <si>
    <t>0550140027</t>
  </si>
  <si>
    <t>Nguyễn Trần Ngọc</t>
  </si>
  <si>
    <t>0550140029</t>
  </si>
  <si>
    <t>0550140028</t>
  </si>
  <si>
    <t>Lê Nhật Hà</t>
  </si>
  <si>
    <t>0550140030</t>
  </si>
  <si>
    <t>Tăng Lâm Thị Mỹ</t>
  </si>
  <si>
    <t>0550140031</t>
  </si>
  <si>
    <t>Bạch Thảo</t>
  </si>
  <si>
    <t>0550140032</t>
  </si>
  <si>
    <t>0550140033</t>
  </si>
  <si>
    <t>Huỳnh Nhất</t>
  </si>
  <si>
    <t>0550140034</t>
  </si>
  <si>
    <t>Trịnh Thị Út</t>
  </si>
  <si>
    <t>0550140035</t>
  </si>
  <si>
    <t>0550140036</t>
  </si>
  <si>
    <t>Huỳnh Trần Thủy</t>
  </si>
  <si>
    <t>0550140037</t>
  </si>
  <si>
    <t>Trần Hồ Ngọc</t>
  </si>
  <si>
    <t>0550140038</t>
  </si>
  <si>
    <t>0550140040</t>
  </si>
  <si>
    <t>0550140039</t>
  </si>
  <si>
    <t>0550140041</t>
  </si>
  <si>
    <t>Trương Thị Thùy</t>
  </si>
  <si>
    <t>0550140042</t>
  </si>
  <si>
    <t>05ĐH_CNTT1</t>
  </si>
  <si>
    <t>0550080002</t>
  </si>
  <si>
    <t>0550080001</t>
  </si>
  <si>
    <t>Trần Hoàng Nam</t>
  </si>
  <si>
    <t>0550080003</t>
  </si>
  <si>
    <t>Châu Hoàng</t>
  </si>
  <si>
    <t>0550080004</t>
  </si>
  <si>
    <t>0550080005</t>
  </si>
  <si>
    <t>Nguyễn Mai Song</t>
  </si>
  <si>
    <t>0550080006</t>
  </si>
  <si>
    <t>Mai Đỗ Kim</t>
  </si>
  <si>
    <t>0550080007</t>
  </si>
  <si>
    <t>0550080008</t>
  </si>
  <si>
    <t>Đỗ Tiến</t>
  </si>
  <si>
    <t>0550080009</t>
  </si>
  <si>
    <t>Tân Hạnh</t>
  </si>
  <si>
    <t>0550080010</t>
  </si>
  <si>
    <t>Đang</t>
  </si>
  <si>
    <t>0550080011</t>
  </si>
  <si>
    <t>0550080012</t>
  </si>
  <si>
    <t>Phạm Hồng</t>
  </si>
  <si>
    <t>0550080013</t>
  </si>
  <si>
    <t>Lâm Khánh</t>
  </si>
  <si>
    <t>0550080014</t>
  </si>
  <si>
    <t>0550080015</t>
  </si>
  <si>
    <t>Hợp</t>
  </si>
  <si>
    <t>0550080016</t>
  </si>
  <si>
    <t>Y Đinh Thị</t>
  </si>
  <si>
    <t>0550080017</t>
  </si>
  <si>
    <t>0550080083</t>
  </si>
  <si>
    <t xml:space="preserve">Nguyễn Hoài </t>
  </si>
  <si>
    <t>0550080018</t>
  </si>
  <si>
    <t>0550080019</t>
  </si>
  <si>
    <t>Trương Cẩm</t>
  </si>
  <si>
    <t>0550080020</t>
  </si>
  <si>
    <t>Nguyễn Đặng Hoàng</t>
  </si>
  <si>
    <t>0550080021</t>
  </si>
  <si>
    <t>Miền</t>
  </si>
  <si>
    <t>0550080022</t>
  </si>
  <si>
    <t>Lê Đình</t>
  </si>
  <si>
    <t>0550080023</t>
  </si>
  <si>
    <t>Võ Thị Trà</t>
  </si>
  <si>
    <t>0550080024</t>
  </si>
  <si>
    <t>Phạm Trung</t>
  </si>
  <si>
    <t>0550080025</t>
  </si>
  <si>
    <t>Nguyễn Song Thảo</t>
  </si>
  <si>
    <t>0550080026</t>
  </si>
  <si>
    <t>Hồ Minh</t>
  </si>
  <si>
    <t>0550080027</t>
  </si>
  <si>
    <t>Lý Thị Thanh</t>
  </si>
  <si>
    <t>Nhiệp</t>
  </si>
  <si>
    <t>0550080028</t>
  </si>
  <si>
    <t>0550080029</t>
  </si>
  <si>
    <t>Hoàng Thiên</t>
  </si>
  <si>
    <t>0550080030</t>
  </si>
  <si>
    <t>Nguyễn Đào Diễm</t>
  </si>
  <si>
    <t>0550080031</t>
  </si>
  <si>
    <t>0550080032</t>
  </si>
  <si>
    <t>0550080033</t>
  </si>
  <si>
    <t>0550080034</t>
  </si>
  <si>
    <t>0550080035</t>
  </si>
  <si>
    <t>Huỳnh Công</t>
  </si>
  <si>
    <t>0550080036</t>
  </si>
  <si>
    <t>0550080037</t>
  </si>
  <si>
    <t>0550080038</t>
  </si>
  <si>
    <t>0550080040</t>
  </si>
  <si>
    <t>0550080041</t>
  </si>
  <si>
    <t>_</t>
  </si>
  <si>
    <t>05ĐH_CNTT2</t>
  </si>
  <si>
    <t>0550080042</t>
  </si>
  <si>
    <t>0550080044</t>
  </si>
  <si>
    <t>Phạm Huỳnh Quốc</t>
  </si>
  <si>
    <t>0550080043</t>
  </si>
  <si>
    <t>0550080045</t>
  </si>
  <si>
    <t>0550080046</t>
  </si>
  <si>
    <t>Trần Cẩm</t>
  </si>
  <si>
    <t>0550080047</t>
  </si>
  <si>
    <t>0550080048</t>
  </si>
  <si>
    <t>0550080049</t>
  </si>
  <si>
    <t>Đặng Nhật</t>
  </si>
  <si>
    <t>0550080050</t>
  </si>
  <si>
    <t>0550080051</t>
  </si>
  <si>
    <t>0550080052</t>
  </si>
  <si>
    <t>0550080053</t>
  </si>
  <si>
    <t>0550080054</t>
  </si>
  <si>
    <t>0550080055</t>
  </si>
  <si>
    <t>Phan Văn Hoài</t>
  </si>
  <si>
    <t>0550080056</t>
  </si>
  <si>
    <t>0550080057</t>
  </si>
  <si>
    <t>Nguyễn Hải</t>
  </si>
  <si>
    <t>0550080058</t>
  </si>
  <si>
    <t>0550080059</t>
  </si>
  <si>
    <t>0550080060</t>
  </si>
  <si>
    <t>0550080062</t>
  </si>
  <si>
    <t>Đoàn Trung</t>
  </si>
  <si>
    <t>0550080061</t>
  </si>
  <si>
    <t>Phan Đình</t>
  </si>
  <si>
    <t>0550080063</t>
  </si>
  <si>
    <t>0550080064</t>
  </si>
  <si>
    <t>Lý Trường Minh</t>
  </si>
  <si>
    <t>0550080065</t>
  </si>
  <si>
    <t>0550080066</t>
  </si>
  <si>
    <t>0550080067</t>
  </si>
  <si>
    <t>0550080069</t>
  </si>
  <si>
    <t>Đinh Hồng</t>
  </si>
  <si>
    <t>0550080068</t>
  </si>
  <si>
    <t>Lê Trần Hoàng</t>
  </si>
  <si>
    <t>0550080070</t>
  </si>
  <si>
    <t xml:space="preserve">Nguyễn Viết </t>
  </si>
  <si>
    <t>0550080071</t>
  </si>
  <si>
    <t>0550080072</t>
  </si>
  <si>
    <t>0550080073</t>
  </si>
  <si>
    <t>Nguyễn Phúc</t>
  </si>
  <si>
    <t>Thịnh</t>
  </si>
  <si>
    <t>0550080074</t>
  </si>
  <si>
    <t xml:space="preserve">Dương Kiều </t>
  </si>
  <si>
    <t>0550080075</t>
  </si>
  <si>
    <t>Tỉnh</t>
  </si>
  <si>
    <t>0550080076</t>
  </si>
  <si>
    <t>0550080077</t>
  </si>
  <si>
    <t>0550080078</t>
  </si>
  <si>
    <t>0550080079</t>
  </si>
  <si>
    <t>0550080080</t>
  </si>
  <si>
    <t>Nguyễn Ngọc Tường</t>
  </si>
  <si>
    <t>0550080081</t>
  </si>
  <si>
    <t>Võ Trần Quốc</t>
  </si>
  <si>
    <t>0550080082</t>
  </si>
  <si>
    <t>Tiền Uy</t>
  </si>
  <si>
    <t>05ĐH_CTN1</t>
  </si>
  <si>
    <t>0550060001</t>
  </si>
  <si>
    <t>Nguyễn Trần Diệu</t>
  </si>
  <si>
    <t>0550060002</t>
  </si>
  <si>
    <t>Huỳnh Đức</t>
  </si>
  <si>
    <t>0550060003</t>
  </si>
  <si>
    <t>0550060004</t>
  </si>
  <si>
    <t>0550060005</t>
  </si>
  <si>
    <t>0550060006</t>
  </si>
  <si>
    <t>0550060007</t>
  </si>
  <si>
    <t>Trần Phong</t>
  </si>
  <si>
    <t>Dinh</t>
  </si>
  <si>
    <t>0550060009</t>
  </si>
  <si>
    <t>Nguyễn Cao Trí</t>
  </si>
  <si>
    <t>0550060008</t>
  </si>
  <si>
    <t>Phạm Hữu</t>
  </si>
  <si>
    <t>0550060011</t>
  </si>
  <si>
    <t>Phan Hoàng Tường</t>
  </si>
  <si>
    <t>0550060012</t>
  </si>
  <si>
    <t>0550060010</t>
  </si>
  <si>
    <t>Võ Quyền</t>
  </si>
  <si>
    <t>0550060013</t>
  </si>
  <si>
    <t>0550060014</t>
  </si>
  <si>
    <t>Đoàn</t>
  </si>
  <si>
    <t>0550060015</t>
  </si>
  <si>
    <t>Đinh Thị Hồng</t>
  </si>
  <si>
    <t>0550060016</t>
  </si>
  <si>
    <t>Đặng Hoàng</t>
  </si>
  <si>
    <t>Gia</t>
  </si>
  <si>
    <t>0550060017</t>
  </si>
  <si>
    <t>0550060018</t>
  </si>
  <si>
    <t>Trương Thị</t>
  </si>
  <si>
    <t>0550060019</t>
  </si>
  <si>
    <t>0550060020</t>
  </si>
  <si>
    <t>Thái Quang</t>
  </si>
  <si>
    <t>0550060022</t>
  </si>
  <si>
    <t>0550060021</t>
  </si>
  <si>
    <t>0550060023</t>
  </si>
  <si>
    <t>0550060024</t>
  </si>
  <si>
    <t>Lương Anh</t>
  </si>
  <si>
    <t>0550060025</t>
  </si>
  <si>
    <t>0550060026</t>
  </si>
  <si>
    <t>0550060027</t>
  </si>
  <si>
    <t>Hoàng Nguyên</t>
  </si>
  <si>
    <t>0550060028</t>
  </si>
  <si>
    <t>Nguyễn Phan Thanh</t>
  </si>
  <si>
    <t>Lịch</t>
  </si>
  <si>
    <t>0550060029</t>
  </si>
  <si>
    <t>Lê Thiện</t>
  </si>
  <si>
    <t>0550060030</t>
  </si>
  <si>
    <t>Lê Ngọc Đình</t>
  </si>
  <si>
    <t>0550060031</t>
  </si>
  <si>
    <t>0550060032</t>
  </si>
  <si>
    <t>Đỗ Thị Trọng</t>
  </si>
  <si>
    <t>0550060033</t>
  </si>
  <si>
    <t>Hoàng Bá</t>
  </si>
  <si>
    <t>0450060034</t>
  </si>
  <si>
    <t>Phan Lâm Nhật</t>
  </si>
  <si>
    <t>0550060034</t>
  </si>
  <si>
    <t>Trần Duy</t>
  </si>
  <si>
    <t>0550060035</t>
  </si>
  <si>
    <t>0550060036</t>
  </si>
  <si>
    <t>Nguyễn Thị Linh</t>
  </si>
  <si>
    <t>0550060037</t>
  </si>
  <si>
    <t>Nguyễn Tâm</t>
  </si>
  <si>
    <t>0550060038</t>
  </si>
  <si>
    <t>Trần Lê Chí</t>
  </si>
  <si>
    <t>0550060039</t>
  </si>
  <si>
    <t>0550060040</t>
  </si>
  <si>
    <t>Nguyễn Thị Thuỳ</t>
  </si>
  <si>
    <t>0550060041</t>
  </si>
  <si>
    <t>0550060042</t>
  </si>
  <si>
    <t>05ĐH_CTN2</t>
  </si>
  <si>
    <t>0550060043</t>
  </si>
  <si>
    <t>Trần Hồ Bảo</t>
  </si>
  <si>
    <t>0550060044</t>
  </si>
  <si>
    <t>0550060045</t>
  </si>
  <si>
    <t>0550060046</t>
  </si>
  <si>
    <t>Bùi Tấn</t>
  </si>
  <si>
    <t>0550060047</t>
  </si>
  <si>
    <t>Đỗ Thành</t>
  </si>
  <si>
    <t>Đạt</t>
  </si>
  <si>
    <t>0550060048</t>
  </si>
  <si>
    <t>0550060049</t>
  </si>
  <si>
    <t>0550060050</t>
  </si>
  <si>
    <t>Chu Mạnh</t>
  </si>
  <si>
    <t>0550060051</t>
  </si>
  <si>
    <t>0550060052</t>
  </si>
  <si>
    <t>0550060053</t>
  </si>
  <si>
    <t>0550060054</t>
  </si>
  <si>
    <t>0550060055</t>
  </si>
  <si>
    <t>Hồ Thị Thanh</t>
  </si>
  <si>
    <t>0550060056</t>
  </si>
  <si>
    <t>0550060057</t>
  </si>
  <si>
    <t>0550060058</t>
  </si>
  <si>
    <t>Võ Thị Thái</t>
  </si>
  <si>
    <t>0550060059</t>
  </si>
  <si>
    <t>0550060083</t>
  </si>
  <si>
    <t>Đào Thị Minh</t>
  </si>
  <si>
    <t>0550060060</t>
  </si>
  <si>
    <t>La Quỳnh Bảo</t>
  </si>
  <si>
    <t>0550060061</t>
  </si>
  <si>
    <t>Lê Thị Hồng</t>
  </si>
  <si>
    <t>0550060062</t>
  </si>
  <si>
    <t>Huỳnh Thị Mỹ</t>
  </si>
  <si>
    <t>Nhiên</t>
  </si>
  <si>
    <t>0550060063</t>
  </si>
  <si>
    <t>0550060064</t>
  </si>
  <si>
    <t>0550060065</t>
  </si>
  <si>
    <t>Kiều Phi</t>
  </si>
  <si>
    <t>0550060066</t>
  </si>
  <si>
    <t>0550060067</t>
  </si>
  <si>
    <t>Võ Trọng</t>
  </si>
  <si>
    <t>0550060068</t>
  </si>
  <si>
    <t>Nguyễn Đăng Minh</t>
  </si>
  <si>
    <t>0550060069</t>
  </si>
  <si>
    <t>Mai Tấn</t>
  </si>
  <si>
    <t>0550060070</t>
  </si>
  <si>
    <t>0550060071</t>
  </si>
  <si>
    <t>0550060072</t>
  </si>
  <si>
    <t>0550060073</t>
  </si>
  <si>
    <t>0550060074</t>
  </si>
  <si>
    <t>0550060075</t>
  </si>
  <si>
    <t>0550060076</t>
  </si>
  <si>
    <t>0550060077</t>
  </si>
  <si>
    <t>0550060078</t>
  </si>
  <si>
    <t>0550060079</t>
  </si>
  <si>
    <t>Hồ Hữu</t>
  </si>
  <si>
    <t>0550060080</t>
  </si>
  <si>
    <t>0550060081</t>
  </si>
  <si>
    <t>0550060082</t>
  </si>
  <si>
    <t>Trần Thị Phương</t>
  </si>
  <si>
    <t>05ĐH_ĐC</t>
  </si>
  <si>
    <t>0550100001</t>
  </si>
  <si>
    <t>0550100002</t>
  </si>
  <si>
    <t>Phan Tam</t>
  </si>
  <si>
    <t>0550100003</t>
  </si>
  <si>
    <t>Đặng Nguyễn Hà</t>
  </si>
  <si>
    <t>0550100004</t>
  </si>
  <si>
    <t>Cao</t>
  </si>
  <si>
    <t>0550100005</t>
  </si>
  <si>
    <t>Trần Huỳnh Phương</t>
  </si>
  <si>
    <t>Du</t>
  </si>
  <si>
    <t>0550100006</t>
  </si>
  <si>
    <t>0550100007</t>
  </si>
  <si>
    <t>Lê Thị Thảo</t>
  </si>
  <si>
    <t>0550100008</t>
  </si>
  <si>
    <t>Lý Tùng</t>
  </si>
  <si>
    <t>0550100009</t>
  </si>
  <si>
    <t>0550100010</t>
  </si>
  <si>
    <t>Nguyễn Thị Châu</t>
  </si>
  <si>
    <t>0550100011</t>
  </si>
  <si>
    <t>0550100016</t>
  </si>
  <si>
    <t>Đào Kim</t>
  </si>
  <si>
    <t>0550100015</t>
  </si>
  <si>
    <t>0550100012</t>
  </si>
  <si>
    <t>Lê Nguyễn Thanh</t>
  </si>
  <si>
    <t>0550100014</t>
  </si>
  <si>
    <t>Nguyễn Hồng Gia</t>
  </si>
  <si>
    <t>0550100013</t>
  </si>
  <si>
    <t>Phùng Ngọc</t>
  </si>
  <si>
    <t>0550100017</t>
  </si>
  <si>
    <t>Trương Tấn</t>
  </si>
  <si>
    <t>0550100018</t>
  </si>
  <si>
    <t>0550100019</t>
  </si>
  <si>
    <t>0550100020</t>
  </si>
  <si>
    <t>Dương Gia</t>
  </si>
  <si>
    <t>0550100023</t>
  </si>
  <si>
    <t>Hình Hoàng</t>
  </si>
  <si>
    <t>0550100022</t>
  </si>
  <si>
    <t>Văn Viết</t>
  </si>
  <si>
    <t>0550100024</t>
  </si>
  <si>
    <t>0550100021</t>
  </si>
  <si>
    <t>Ông Bảo</t>
  </si>
  <si>
    <t>0550100025</t>
  </si>
  <si>
    <t>Đặng Thị Tiết</t>
  </si>
  <si>
    <t>0550100026</t>
  </si>
  <si>
    <t>0550100027</t>
  </si>
  <si>
    <t>Châu Hạ</t>
  </si>
  <si>
    <t>0550100028</t>
  </si>
  <si>
    <t>Trần Nguyễn Vũ</t>
  </si>
  <si>
    <t>0550100029</t>
  </si>
  <si>
    <t>0550100030</t>
  </si>
  <si>
    <t>Mai Thị Khánh</t>
  </si>
  <si>
    <t>0550100031</t>
  </si>
  <si>
    <t>Lê Hữu Trọng</t>
  </si>
  <si>
    <t>0550100032</t>
  </si>
  <si>
    <t>0550100033</t>
  </si>
  <si>
    <t>0550100034</t>
  </si>
  <si>
    <t>0550100035</t>
  </si>
  <si>
    <t>Tăng Bảo</t>
  </si>
  <si>
    <t>0550100036</t>
  </si>
  <si>
    <t>0550100037</t>
  </si>
  <si>
    <t>0550100038</t>
  </si>
  <si>
    <t>Ngô Thị</t>
  </si>
  <si>
    <t>0550100039</t>
  </si>
  <si>
    <t>Châu Quỳnh</t>
  </si>
  <si>
    <t>0550100040</t>
  </si>
  <si>
    <t>Lê Hùng</t>
  </si>
  <si>
    <t>0550100041</t>
  </si>
  <si>
    <t>0550100042</t>
  </si>
  <si>
    <t>0550100044</t>
  </si>
  <si>
    <t>0550100043</t>
  </si>
  <si>
    <t>Nguyễn Hoàng Thế</t>
  </si>
  <si>
    <t>0550100045</t>
  </si>
  <si>
    <t>0550100046</t>
  </si>
  <si>
    <t>Sự</t>
  </si>
  <si>
    <t>0550100047</t>
  </si>
  <si>
    <t>0550100048</t>
  </si>
  <si>
    <t>0550100051</t>
  </si>
  <si>
    <t>Huỳnh Đặng</t>
  </si>
  <si>
    <t>0550100050</t>
  </si>
  <si>
    <t>0550100049</t>
  </si>
  <si>
    <t>Phạm Thị Thu</t>
  </si>
  <si>
    <t>0550100052</t>
  </si>
  <si>
    <t>0550100053</t>
  </si>
  <si>
    <t>0550100054</t>
  </si>
  <si>
    <t>Nguyễn Phùng</t>
  </si>
  <si>
    <t>0550100057</t>
  </si>
  <si>
    <t>Huỳnh Thị Thu</t>
  </si>
  <si>
    <t>0550100055</t>
  </si>
  <si>
    <t>Lê Thị Diểm</t>
  </si>
  <si>
    <t>0550100056</t>
  </si>
  <si>
    <t>0550100058</t>
  </si>
  <si>
    <t>Lý Ngọc Xuân</t>
  </si>
  <si>
    <t>0550100059</t>
  </si>
  <si>
    <t>0550100060</t>
  </si>
  <si>
    <t>0550100061</t>
  </si>
  <si>
    <t>0550100063</t>
  </si>
  <si>
    <t>Đoàn Hoàng</t>
  </si>
  <si>
    <t>0550100062</t>
  </si>
  <si>
    <t>Võ Công</t>
  </si>
  <si>
    <t>0550100065</t>
  </si>
  <si>
    <t>0550100066</t>
  </si>
  <si>
    <t>Trần Ngọc Diễm</t>
  </si>
  <si>
    <t>0550100064</t>
  </si>
  <si>
    <t>Võ Thị Thu</t>
  </si>
  <si>
    <t>Tư</t>
  </si>
  <si>
    <t>0550100067</t>
  </si>
  <si>
    <t>0550100068</t>
  </si>
  <si>
    <t>Dương Thị Mai</t>
  </si>
  <si>
    <t>05ĐH_HTTT</t>
  </si>
  <si>
    <t>0550070001</t>
  </si>
  <si>
    <t>Đặng Quang Triệu</t>
  </si>
  <si>
    <t>0550070002</t>
  </si>
  <si>
    <t>Bùi Tuấn</t>
  </si>
  <si>
    <t>0550070003</t>
  </si>
  <si>
    <t>Trần Phạm Bảo</t>
  </si>
  <si>
    <t>0550070004</t>
  </si>
  <si>
    <t>Đoàn Nguyễn</t>
  </si>
  <si>
    <t>0550070005</t>
  </si>
  <si>
    <t>0550070006</t>
  </si>
  <si>
    <t>0550070007</t>
  </si>
  <si>
    <t>Huỳnh Mẫn</t>
  </si>
  <si>
    <t>0550070008</t>
  </si>
  <si>
    <t>Ngô Thiệu</t>
  </si>
  <si>
    <t>0550070009</t>
  </si>
  <si>
    <t>0550070010</t>
  </si>
  <si>
    <t>Lê Viết</t>
  </si>
  <si>
    <t>0550070011</t>
  </si>
  <si>
    <t>0550070012</t>
  </si>
  <si>
    <t>0550070013</t>
  </si>
  <si>
    <t>0550070014</t>
  </si>
  <si>
    <t>0550070015</t>
  </si>
  <si>
    <t>Mai Phương</t>
  </si>
  <si>
    <t>0550070017</t>
  </si>
  <si>
    <t>Gia Thanh</t>
  </si>
  <si>
    <t>0550070016</t>
  </si>
  <si>
    <t>Trần Phúc</t>
  </si>
  <si>
    <t>0550070018</t>
  </si>
  <si>
    <t>Nguyễn Lê Việt</t>
  </si>
  <si>
    <t>0550070019</t>
  </si>
  <si>
    <t>0550070020</t>
  </si>
  <si>
    <t>Đỗ Quốc</t>
  </si>
  <si>
    <t>0550070021</t>
  </si>
  <si>
    <t>0550070022</t>
  </si>
  <si>
    <t>0550070023</t>
  </si>
  <si>
    <t>0550070024</t>
  </si>
  <si>
    <t>0550070025</t>
  </si>
  <si>
    <t>Hồ Tấn</t>
  </si>
  <si>
    <t>0550070027</t>
  </si>
  <si>
    <t>0550070026</t>
  </si>
  <si>
    <t>0550070029</t>
  </si>
  <si>
    <t xml:space="preserve">Hà Việt </t>
  </si>
  <si>
    <t>0550070028</t>
  </si>
  <si>
    <t>0550070030</t>
  </si>
  <si>
    <t>0550070031</t>
  </si>
  <si>
    <t>0550070032</t>
  </si>
  <si>
    <t>Nguyễn  Thị Quỳnh</t>
  </si>
  <si>
    <t>0550070033</t>
  </si>
  <si>
    <t>0550070034</t>
  </si>
  <si>
    <t>Bùi Thiên</t>
  </si>
  <si>
    <t>0550070035</t>
  </si>
  <si>
    <t>Nguyễn Mai Trung</t>
  </si>
  <si>
    <t>0550070036</t>
  </si>
  <si>
    <t>0550070037</t>
  </si>
  <si>
    <t>Đặng Trường</t>
  </si>
  <si>
    <t>0550070038</t>
  </si>
  <si>
    <t>0550070039</t>
  </si>
  <si>
    <t>0550070040</t>
  </si>
  <si>
    <t>Mạc Văn</t>
  </si>
  <si>
    <t>Soi</t>
  </si>
  <si>
    <t>0550070041</t>
  </si>
  <si>
    <t>Hùynh Hồng</t>
  </si>
  <si>
    <t>0550070042</t>
  </si>
  <si>
    <t>0550070043</t>
  </si>
  <si>
    <t>TrầN QuốC</t>
  </si>
  <si>
    <t>0550070044</t>
  </si>
  <si>
    <t>Thái Thị Thanh</t>
  </si>
  <si>
    <t>0550070045</t>
  </si>
  <si>
    <t>0550070046</t>
  </si>
  <si>
    <t>0550070047</t>
  </si>
  <si>
    <t>0550070048</t>
  </si>
  <si>
    <t>0550070050</t>
  </si>
  <si>
    <t>Nguyễn Thùy Đoan</t>
  </si>
  <si>
    <t>0550070049</t>
  </si>
  <si>
    <t>Trương Thạch</t>
  </si>
  <si>
    <t>Trần</t>
  </si>
  <si>
    <t>0550070051</t>
  </si>
  <si>
    <t>0550070052</t>
  </si>
  <si>
    <t>Phạm Thị Tường</t>
  </si>
  <si>
    <t>05ĐH_KT</t>
  </si>
  <si>
    <t>0550010001</t>
  </si>
  <si>
    <t>0550010002</t>
  </si>
  <si>
    <t>0550010003</t>
  </si>
  <si>
    <t>Trương</t>
  </si>
  <si>
    <t>Định</t>
  </si>
  <si>
    <t>0550010004</t>
  </si>
  <si>
    <t>Cao Nguyễn Hoàng</t>
  </si>
  <si>
    <t>0550010005</t>
  </si>
  <si>
    <t>0550010011</t>
  </si>
  <si>
    <t>0550010009</t>
  </si>
  <si>
    <t>0550010010</t>
  </si>
  <si>
    <t>0550010008</t>
  </si>
  <si>
    <t>0550010007</t>
  </si>
  <si>
    <t>0550010006</t>
  </si>
  <si>
    <t>Vương Gia</t>
  </si>
  <si>
    <t>0550010012</t>
  </si>
  <si>
    <t>Hoàng Trung</t>
  </si>
  <si>
    <t>0550010013</t>
  </si>
  <si>
    <t>Trần Minh</t>
  </si>
  <si>
    <t>Hoàng</t>
  </si>
  <si>
    <t>0550010014</t>
  </si>
  <si>
    <t>Hồ Khải</t>
  </si>
  <si>
    <t>0550010015</t>
  </si>
  <si>
    <t>0550010016</t>
  </si>
  <si>
    <t>Bạch Thuỵ Trà</t>
  </si>
  <si>
    <t>0550010017</t>
  </si>
  <si>
    <t>Ngô Hồ Hà</t>
  </si>
  <si>
    <t>0550010018</t>
  </si>
  <si>
    <t>0550010020</t>
  </si>
  <si>
    <t>Đỗ Hoàng Yến</t>
  </si>
  <si>
    <t>0550010019</t>
  </si>
  <si>
    <t>Tiêu Thị Trúc</t>
  </si>
  <si>
    <t>0550010021</t>
  </si>
  <si>
    <t>0550010022</t>
  </si>
  <si>
    <t>Lê Huyền</t>
  </si>
  <si>
    <t>0550010023</t>
  </si>
  <si>
    <t>Hà Kim</t>
  </si>
  <si>
    <t>0550010024</t>
  </si>
  <si>
    <t>Lê Thị Hiền</t>
  </si>
  <si>
    <t>0550010025</t>
  </si>
  <si>
    <t>0550010027</t>
  </si>
  <si>
    <t>Dịp Trương</t>
  </si>
  <si>
    <t>0550010026</t>
  </si>
  <si>
    <t>Phan Ngọc Anh</t>
  </si>
  <si>
    <t>0550010029</t>
  </si>
  <si>
    <t>0550010028</t>
  </si>
  <si>
    <t>Nguyễn Lê Minh</t>
  </si>
  <si>
    <t>0550010030</t>
  </si>
  <si>
    <t>Thức</t>
  </si>
  <si>
    <t>0550010031</t>
  </si>
  <si>
    <t>Nguyễn Dương Mỹ</t>
  </si>
  <si>
    <t>0550010032</t>
  </si>
  <si>
    <t>0550010033</t>
  </si>
  <si>
    <t>Nguyễn Đoan</t>
  </si>
  <si>
    <t>0550010034</t>
  </si>
  <si>
    <t>Đinh Văn</t>
  </si>
  <si>
    <t>0550010035</t>
  </si>
  <si>
    <t>0550010036</t>
  </si>
  <si>
    <t>Đỗ Thị Vĩnh</t>
  </si>
  <si>
    <t>05ĐH_KTĐ1</t>
  </si>
  <si>
    <t>0550030001</t>
  </si>
  <si>
    <t>Nguyễn Ngọc Nhân</t>
  </si>
  <si>
    <t>0550030002</t>
  </si>
  <si>
    <t>0550030003</t>
  </si>
  <si>
    <t>0550030004</t>
  </si>
  <si>
    <t>0550030005</t>
  </si>
  <si>
    <t>Lê Thành</t>
  </si>
  <si>
    <t>0550030006</t>
  </si>
  <si>
    <t>Phạm Hiếu</t>
  </si>
  <si>
    <t>Di</t>
  </si>
  <si>
    <t>0550030008</t>
  </si>
  <si>
    <t>0550030007</t>
  </si>
  <si>
    <t>Trần Thị Thùy</t>
  </si>
  <si>
    <t>0550030009</t>
  </si>
  <si>
    <t>Lê Hải</t>
  </si>
  <si>
    <t>0550030010</t>
  </si>
  <si>
    <t>0550030011</t>
  </si>
  <si>
    <t>Châu Văn Huỳnh</t>
  </si>
  <si>
    <t>0550030012</t>
  </si>
  <si>
    <t>0550030015</t>
  </si>
  <si>
    <t>0550030016</t>
  </si>
  <si>
    <t>0550030014</t>
  </si>
  <si>
    <t>0550030013</t>
  </si>
  <si>
    <t>0550030017</t>
  </si>
  <si>
    <t>0550030018</t>
  </si>
  <si>
    <t>0550030019</t>
  </si>
  <si>
    <t>Huỳnh Thị Cẩm</t>
  </si>
  <si>
    <t>0550030020</t>
  </si>
  <si>
    <t>Nguyễn Sơn</t>
  </si>
  <si>
    <t>0550030022</t>
  </si>
  <si>
    <t>0550030021</t>
  </si>
  <si>
    <t>Bùi Nguyễn Hải</t>
  </si>
  <si>
    <t>0550030023</t>
  </si>
  <si>
    <t>0550030024</t>
  </si>
  <si>
    <t>0550030025</t>
  </si>
  <si>
    <t>0550030026</t>
  </si>
  <si>
    <t>Trần Thúy</t>
  </si>
  <si>
    <t>0550030029</t>
  </si>
  <si>
    <t>0550030027</t>
  </si>
  <si>
    <t>Huỳnh Phước</t>
  </si>
  <si>
    <t>0550030028</t>
  </si>
  <si>
    <t>Phan Thành</t>
  </si>
  <si>
    <t>0550030030</t>
  </si>
  <si>
    <t>0550030031</t>
  </si>
  <si>
    <t>0550030032</t>
  </si>
  <si>
    <t>Nguyễn Nguyệt</t>
  </si>
  <si>
    <t>0550030033</t>
  </si>
  <si>
    <t>Hồ Thái Thành</t>
  </si>
  <si>
    <t>0550030034</t>
  </si>
  <si>
    <t>0550030035</t>
  </si>
  <si>
    <t>0550030036</t>
  </si>
  <si>
    <t>Ngô Minh</t>
  </si>
  <si>
    <t>0550030037</t>
  </si>
  <si>
    <t>Lê Hoàng Bảo</t>
  </si>
  <si>
    <t>Ngôn</t>
  </si>
  <si>
    <t>0550030038</t>
  </si>
  <si>
    <t>Lê Trần Phước</t>
  </si>
  <si>
    <t>0550030039</t>
  </si>
  <si>
    <t>0550030040</t>
  </si>
  <si>
    <t>0550030041</t>
  </si>
  <si>
    <t>Trần Thị Kiều</t>
  </si>
  <si>
    <t>0550030042</t>
  </si>
  <si>
    <t>Võ Lâm</t>
  </si>
  <si>
    <t>Phùng</t>
  </si>
  <si>
    <t>0550030044</t>
  </si>
  <si>
    <t>0550030043</t>
  </si>
  <si>
    <t>Trần Hải</t>
  </si>
  <si>
    <t>0550030045</t>
  </si>
  <si>
    <t>Đinh Thái</t>
  </si>
  <si>
    <t>0550030046</t>
  </si>
  <si>
    <t>0550030047</t>
  </si>
  <si>
    <t>0550030048</t>
  </si>
  <si>
    <t>Nguyễn Thị Hoài</t>
  </si>
  <si>
    <t>0550030049</t>
  </si>
  <si>
    <t>0550030050</t>
  </si>
  <si>
    <t>Trần Phát</t>
  </si>
  <si>
    <t>0550030051</t>
  </si>
  <si>
    <t>Liễu Thành</t>
  </si>
  <si>
    <t>0550030052</t>
  </si>
  <si>
    <t>0550030053</t>
  </si>
  <si>
    <t>05ĐH_KTĐ2</t>
  </si>
  <si>
    <t>0550030054</t>
  </si>
  <si>
    <t>0550030055</t>
  </si>
  <si>
    <t>0550030056</t>
  </si>
  <si>
    <t xml:space="preserve">Vũ Xuân </t>
  </si>
  <si>
    <t>Bổn</t>
  </si>
  <si>
    <t>0550030057</t>
  </si>
  <si>
    <t>Trương Thế</t>
  </si>
  <si>
    <t>0550030059</t>
  </si>
  <si>
    <t>Phạm Hải</t>
  </si>
  <si>
    <t>0550030060</t>
  </si>
  <si>
    <t>Phạm Thành</t>
  </si>
  <si>
    <t>0550030058</t>
  </si>
  <si>
    <t>Nguyễn Bình</t>
  </si>
  <si>
    <t>Đẳng</t>
  </si>
  <si>
    <t>0550030061</t>
  </si>
  <si>
    <t>0550030063</t>
  </si>
  <si>
    <t>0550030062</t>
  </si>
  <si>
    <t>Hưởng</t>
  </si>
  <si>
    <t>0550030064</t>
  </si>
  <si>
    <t>0550030065</t>
  </si>
  <si>
    <t>Võ Đăng</t>
  </si>
  <si>
    <t>0550030066</t>
  </si>
  <si>
    <t>Mai Tường</t>
  </si>
  <si>
    <t>Kiết</t>
  </si>
  <si>
    <t>0550030067</t>
  </si>
  <si>
    <t>0550030068</t>
  </si>
  <si>
    <t>Kiều Thị</t>
  </si>
  <si>
    <t>0550030070</t>
  </si>
  <si>
    <t xml:space="preserve">Tạ Hoàng </t>
  </si>
  <si>
    <t>0550030069</t>
  </si>
  <si>
    <t>0550030071</t>
  </si>
  <si>
    <t>0550030072</t>
  </si>
  <si>
    <t>0550030073</t>
  </si>
  <si>
    <t>Đào Văn</t>
  </si>
  <si>
    <t>0550030074</t>
  </si>
  <si>
    <t>Mai Thị Kim</t>
  </si>
  <si>
    <t>0550030075</t>
  </si>
  <si>
    <t>Dương Trọng</t>
  </si>
  <si>
    <t>0550030076</t>
  </si>
  <si>
    <t>Nguyễn Phạm Trí</t>
  </si>
  <si>
    <t>0550030077</t>
  </si>
  <si>
    <t>0550030078</t>
  </si>
  <si>
    <t>0550030079</t>
  </si>
  <si>
    <t>Sú Vày Anh</t>
  </si>
  <si>
    <t>0550030080</t>
  </si>
  <si>
    <t>Hồ Đại</t>
  </si>
  <si>
    <t>0550030081</t>
  </si>
  <si>
    <t>0550030082</t>
  </si>
  <si>
    <t>Lâm Tiểu</t>
  </si>
  <si>
    <t>0550030083</t>
  </si>
  <si>
    <t>Võ Thị Nhật</t>
  </si>
  <si>
    <t>0550030084</t>
  </si>
  <si>
    <t>Nguyễn Chu Mạnh</t>
  </si>
  <si>
    <t>0550030085</t>
  </si>
  <si>
    <t>0550030086</t>
  </si>
  <si>
    <t>0550030087</t>
  </si>
  <si>
    <t>Lý Minh</t>
  </si>
  <si>
    <t>0550030088</t>
  </si>
  <si>
    <t>0550030089</t>
  </si>
  <si>
    <t>Vương Hữu</t>
  </si>
  <si>
    <t>Son</t>
  </si>
  <si>
    <t>0550030090</t>
  </si>
  <si>
    <t>NguyễN Huỳnh Thanh</t>
  </si>
  <si>
    <t>0550030091</t>
  </si>
  <si>
    <t>0550030092</t>
  </si>
  <si>
    <t>0550030093</t>
  </si>
  <si>
    <t>0550030094</t>
  </si>
  <si>
    <t>0550030095</t>
  </si>
  <si>
    <t>0550030096</t>
  </si>
  <si>
    <t xml:space="preserve">Hà Phạm </t>
  </si>
  <si>
    <t>0550030097</t>
  </si>
  <si>
    <t>0550030099</t>
  </si>
  <si>
    <t>0550030098</t>
  </si>
  <si>
    <t>Trương Trần Thuận</t>
  </si>
  <si>
    <t>0550030102</t>
  </si>
  <si>
    <t>Lê Thị Đài</t>
  </si>
  <si>
    <t>0550030101</t>
  </si>
  <si>
    <t>0550030100</t>
  </si>
  <si>
    <t>Thái Ngọc</t>
  </si>
  <si>
    <t>0550030103</t>
  </si>
  <si>
    <t>0550030104</t>
  </si>
  <si>
    <t>Đoàn Trọng</t>
  </si>
  <si>
    <t>0550030105</t>
  </si>
  <si>
    <t>Đào Anh</t>
  </si>
  <si>
    <t>0550030106</t>
  </si>
  <si>
    <t>Huỳnh Trần Anh</t>
  </si>
  <si>
    <t>0550030107</t>
  </si>
  <si>
    <t xml:space="preserve">Lê Thị Kim </t>
  </si>
  <si>
    <t>0550030115</t>
  </si>
  <si>
    <t>Đỗ Thảo</t>
  </si>
  <si>
    <t>Trương Thị Hồng</t>
  </si>
  <si>
    <t>Đỗ Hoàng</t>
  </si>
  <si>
    <t>05ĐH_KTTN1</t>
  </si>
  <si>
    <t>0550110001</t>
  </si>
  <si>
    <t>Ngô Trần Quốc</t>
  </si>
  <si>
    <t>0550110002</t>
  </si>
  <si>
    <t>Chinh</t>
  </si>
  <si>
    <t>0550110003</t>
  </si>
  <si>
    <t>0550110004</t>
  </si>
  <si>
    <t>Lê Thảo Thùy</t>
  </si>
  <si>
    <t>0550110005</t>
  </si>
  <si>
    <t>0550110006</t>
  </si>
  <si>
    <t>0550110009</t>
  </si>
  <si>
    <t>Cao Hồng</t>
  </si>
  <si>
    <t>0550110010</t>
  </si>
  <si>
    <t>0550110008</t>
  </si>
  <si>
    <t>Lương Thị Thúy</t>
  </si>
  <si>
    <t>0550110007</t>
  </si>
  <si>
    <t>Lê Ngọc Mỹ</t>
  </si>
  <si>
    <t>0550110011</t>
  </si>
  <si>
    <t>0550110012</t>
  </si>
  <si>
    <t>0550110013</t>
  </si>
  <si>
    <t>0550110014</t>
  </si>
  <si>
    <t>0550110015</t>
  </si>
  <si>
    <t>Nguyễn Võ Thu</t>
  </si>
  <si>
    <t>0550110016</t>
  </si>
  <si>
    <t>0550110018</t>
  </si>
  <si>
    <t>Đỗ Đặng Anh</t>
  </si>
  <si>
    <t>0550110017</t>
  </si>
  <si>
    <t>Phạm Nguyễn Đăng</t>
  </si>
  <si>
    <t>0550110019</t>
  </si>
  <si>
    <t>0550110020</t>
  </si>
  <si>
    <t>0550110021</t>
  </si>
  <si>
    <t>0550110022</t>
  </si>
  <si>
    <t>Phạm Đỗ Minh</t>
  </si>
  <si>
    <t>0550110023</t>
  </si>
  <si>
    <t>0550110024</t>
  </si>
  <si>
    <t>Nguyễn Hồng Quyên</t>
  </si>
  <si>
    <t>0550110026</t>
  </si>
  <si>
    <t>Võ Thị Cẩm</t>
  </si>
  <si>
    <t>0550110025</t>
  </si>
  <si>
    <t>Lưu Bửu Cẩm</t>
  </si>
  <si>
    <t>0550110027</t>
  </si>
  <si>
    <t>0550110028</t>
  </si>
  <si>
    <t>Nguyễn Huỳnh Tấn</t>
  </si>
  <si>
    <t>0550110029</t>
  </si>
  <si>
    <t>0550110030</t>
  </si>
  <si>
    <t>0550110031</t>
  </si>
  <si>
    <t>Đinh Kim</t>
  </si>
  <si>
    <t>0550110032</t>
  </si>
  <si>
    <t>Nguyễn Y</t>
  </si>
  <si>
    <t>0550110033</t>
  </si>
  <si>
    <t>0550110034</t>
  </si>
  <si>
    <t>0550110035</t>
  </si>
  <si>
    <t>Lê Thân</t>
  </si>
  <si>
    <t>0550110037</t>
  </si>
  <si>
    <t>Phạm Nguyễn Thùy</t>
  </si>
  <si>
    <t>0550110036</t>
  </si>
  <si>
    <t>0550110038</t>
  </si>
  <si>
    <t>Nguyễn Lê Uyên</t>
  </si>
  <si>
    <t>0550110040</t>
  </si>
  <si>
    <t>Nguyễn Thụy Hiền</t>
  </si>
  <si>
    <t>0550110039</t>
  </si>
  <si>
    <t>0550110041</t>
  </si>
  <si>
    <t>Cao Nguyễn Thanh</t>
  </si>
  <si>
    <t>05ĐH_KTTN2</t>
  </si>
  <si>
    <t>0550110042</t>
  </si>
  <si>
    <t>Cao Lê Thiên</t>
  </si>
  <si>
    <t>0550110043</t>
  </si>
  <si>
    <t>Lê Thị Huyền</t>
  </si>
  <si>
    <t>0550110044</t>
  </si>
  <si>
    <t>0550110045</t>
  </si>
  <si>
    <t>Tô Văn</t>
  </si>
  <si>
    <t>0550110046</t>
  </si>
  <si>
    <t>Trịnh Thị Thanh</t>
  </si>
  <si>
    <t>0550110049</t>
  </si>
  <si>
    <t>0550110048</t>
  </si>
  <si>
    <t>0550110047</t>
  </si>
  <si>
    <t>Lương Thể Kim</t>
  </si>
  <si>
    <t>0550110050</t>
  </si>
  <si>
    <t>0550110052</t>
  </si>
  <si>
    <t>0550110051</t>
  </si>
  <si>
    <t>0550110053</t>
  </si>
  <si>
    <t>0550110054</t>
  </si>
  <si>
    <t>Nguyễn Trần Việt</t>
  </si>
  <si>
    <t>0550110055</t>
  </si>
  <si>
    <t>0550110056</t>
  </si>
  <si>
    <t>0550110057</t>
  </si>
  <si>
    <t>Trần Lê Hải</t>
  </si>
  <si>
    <t>0550110058</t>
  </si>
  <si>
    <t xml:space="preserve">Mỵ Thị </t>
  </si>
  <si>
    <t>0550110059</t>
  </si>
  <si>
    <t>Nguyễn Trà Út</t>
  </si>
  <si>
    <t>0550110060</t>
  </si>
  <si>
    <t>0550110061</t>
  </si>
  <si>
    <t>Nữ</t>
  </si>
  <si>
    <t>0550110062</t>
  </si>
  <si>
    <t>Cao Kiều</t>
  </si>
  <si>
    <t>0550110064</t>
  </si>
  <si>
    <t xml:space="preserve">Đoàn Thị Kim </t>
  </si>
  <si>
    <t>0550110063</t>
  </si>
  <si>
    <t xml:space="preserve">Nguyễn Thị Hoàng </t>
  </si>
  <si>
    <t>0550110065</t>
  </si>
  <si>
    <t>0550110066</t>
  </si>
  <si>
    <t>0550110067</t>
  </si>
  <si>
    <t>Phan Thị Hồng</t>
  </si>
  <si>
    <t>Sum</t>
  </si>
  <si>
    <t>0550110068</t>
  </si>
  <si>
    <t>0550110069</t>
  </si>
  <si>
    <t>0550110070</t>
  </si>
  <si>
    <t>Võ Văn Hồng</t>
  </si>
  <si>
    <t>0550110072</t>
  </si>
  <si>
    <t>Huỳnh Thị Phương</t>
  </si>
  <si>
    <t>0550110071</t>
  </si>
  <si>
    <t>Vũ Phương</t>
  </si>
  <si>
    <t>0550110073</t>
  </si>
  <si>
    <t>Đỗ Xuân</t>
  </si>
  <si>
    <t>0550110074</t>
  </si>
  <si>
    <t>0550110076</t>
  </si>
  <si>
    <t>0550110075</t>
  </si>
  <si>
    <t>0550110077</t>
  </si>
  <si>
    <t>Nguyễn Lê Hữu</t>
  </si>
  <si>
    <t>0550110078</t>
  </si>
  <si>
    <t>0550110079</t>
  </si>
  <si>
    <t>Dư Lê Bảo</t>
  </si>
  <si>
    <t>0550110080</t>
  </si>
  <si>
    <t>0550110081</t>
  </si>
  <si>
    <t>0550110083</t>
  </si>
  <si>
    <t>Hồ Cảnh</t>
  </si>
  <si>
    <t>0550110082</t>
  </si>
  <si>
    <t>05ĐH_MT1</t>
  </si>
  <si>
    <t>0550020001</t>
  </si>
  <si>
    <t>0550020002</t>
  </si>
  <si>
    <t>Bùi Thị Thúy</t>
  </si>
  <si>
    <t>0550020003</t>
  </si>
  <si>
    <t>Nguyễn Đinh Đức</t>
  </si>
  <si>
    <t>0550020004</t>
  </si>
  <si>
    <t>0550020005</t>
  </si>
  <si>
    <t>Chốt</t>
  </si>
  <si>
    <t>0550020006</t>
  </si>
  <si>
    <t>Huỳnh Kim</t>
  </si>
  <si>
    <t>0550020007</t>
  </si>
  <si>
    <t>0550020008</t>
  </si>
  <si>
    <t>0550020009</t>
  </si>
  <si>
    <t>0550020010</t>
  </si>
  <si>
    <t>Trần Nguyễn Ngọc</t>
  </si>
  <si>
    <t>0550020011</t>
  </si>
  <si>
    <t>0550020012</t>
  </si>
  <si>
    <t>0550020014</t>
  </si>
  <si>
    <t>Lưu Hoàng</t>
  </si>
  <si>
    <t>0550020013</t>
  </si>
  <si>
    <t>0550020015</t>
  </si>
  <si>
    <t>Vũ Viết</t>
  </si>
  <si>
    <t>0550020016</t>
  </si>
  <si>
    <t>0550020017</t>
  </si>
  <si>
    <t>0550020018</t>
  </si>
  <si>
    <t>Đỗ Tấn</t>
  </si>
  <si>
    <t>Hàn</t>
  </si>
  <si>
    <t>0550020020</t>
  </si>
  <si>
    <t>0550020019</t>
  </si>
  <si>
    <t>Bùi Gia</t>
  </si>
  <si>
    <t>0550020021</t>
  </si>
  <si>
    <t>0550020022</t>
  </si>
  <si>
    <t>0550020024</t>
  </si>
  <si>
    <t>0550020023</t>
  </si>
  <si>
    <t>0550020025</t>
  </si>
  <si>
    <t>Thiềm Thiện</t>
  </si>
  <si>
    <t>0550020026</t>
  </si>
  <si>
    <t>Tống Đức</t>
  </si>
  <si>
    <t>0550020027</t>
  </si>
  <si>
    <t>0550020028</t>
  </si>
  <si>
    <t>0550020029</t>
  </si>
  <si>
    <t>Nguyễn Lê Thùy</t>
  </si>
  <si>
    <t>0550020030</t>
  </si>
  <si>
    <t>0550020031</t>
  </si>
  <si>
    <t>0550020032</t>
  </si>
  <si>
    <t>0550020033</t>
  </si>
  <si>
    <t>0550020034</t>
  </si>
  <si>
    <t>Đỗ Nam</t>
  </si>
  <si>
    <t>0550020035</t>
  </si>
  <si>
    <t>0550020036</t>
  </si>
  <si>
    <t>0550020037</t>
  </si>
  <si>
    <t>Đàm Phước</t>
  </si>
  <si>
    <t>0550020038</t>
  </si>
  <si>
    <t>Vương Thị Hồng</t>
  </si>
  <si>
    <t>Sen</t>
  </si>
  <si>
    <t>0550020039</t>
  </si>
  <si>
    <t>0550020044</t>
  </si>
  <si>
    <t xml:space="preserve">Nguyễn Văn </t>
  </si>
  <si>
    <t>Tánh</t>
  </si>
  <si>
    <t>0550020040</t>
  </si>
  <si>
    <t>0550020042</t>
  </si>
  <si>
    <t>Nguyễn Hồng Duy</t>
  </si>
  <si>
    <t>0550020043</t>
  </si>
  <si>
    <t>0550020041</t>
  </si>
  <si>
    <t>0550020045</t>
  </si>
  <si>
    <t>Lê Hương Thủy</t>
  </si>
  <si>
    <t>0550020046</t>
  </si>
  <si>
    <t>Võ Bắc</t>
  </si>
  <si>
    <t>0550020047</t>
  </si>
  <si>
    <t>0550020048</t>
  </si>
  <si>
    <t>0550020049</t>
  </si>
  <si>
    <t>0550020050</t>
  </si>
  <si>
    <t>Huỳnh Nguyễn Kim</t>
  </si>
  <si>
    <t>05ĐH_MT2</t>
  </si>
  <si>
    <t>0550020051</t>
  </si>
  <si>
    <t>0550020052</t>
  </si>
  <si>
    <t>0550020053</t>
  </si>
  <si>
    <t>0550020054</t>
  </si>
  <si>
    <t>Lê Việt</t>
  </si>
  <si>
    <t>0550020055</t>
  </si>
  <si>
    <t>0550020056</t>
  </si>
  <si>
    <t>0550020057</t>
  </si>
  <si>
    <t>0550020058</t>
  </si>
  <si>
    <t>Đỗ Đức</t>
  </si>
  <si>
    <t>0550020059</t>
  </si>
  <si>
    <t>0550020060</t>
  </si>
  <si>
    <t>0550020061</t>
  </si>
  <si>
    <t>Thái Thị Thu</t>
  </si>
  <si>
    <t>0550020062</t>
  </si>
  <si>
    <t>0550020063</t>
  </si>
  <si>
    <t>0550020064</t>
  </si>
  <si>
    <t>Huỳnh Huy</t>
  </si>
  <si>
    <t>0550020065</t>
  </si>
  <si>
    <t>0550020066</t>
  </si>
  <si>
    <t>Võ Bùi Quang</t>
  </si>
  <si>
    <t>0550020067</t>
  </si>
  <si>
    <t>0550020068</t>
  </si>
  <si>
    <t>Nguyễn Lâm Tuấn</t>
  </si>
  <si>
    <t>0550020069</t>
  </si>
  <si>
    <t>0550020070</t>
  </si>
  <si>
    <t>Đoàn Anh</t>
  </si>
  <si>
    <t>Kiệt</t>
  </si>
  <si>
    <t>0550020071</t>
  </si>
  <si>
    <t>Hoa Hải</t>
  </si>
  <si>
    <t>0550020072</t>
  </si>
  <si>
    <t>La Hồng</t>
  </si>
  <si>
    <t>0550020074</t>
  </si>
  <si>
    <t>0550020073</t>
  </si>
  <si>
    <t>Trương Hải</t>
  </si>
  <si>
    <t>0550020075</t>
  </si>
  <si>
    <t>0550020076</t>
  </si>
  <si>
    <t>Trần Quang Tấn</t>
  </si>
  <si>
    <t>0550020077</t>
  </si>
  <si>
    <t>0550020078</t>
  </si>
  <si>
    <t>0550020079</t>
  </si>
  <si>
    <t>Phan Thanh Phúc</t>
  </si>
  <si>
    <t>0550020080</t>
  </si>
  <si>
    <t>0550020082</t>
  </si>
  <si>
    <t>0550020081</t>
  </si>
  <si>
    <t>0550020083</t>
  </si>
  <si>
    <t>0550020084</t>
  </si>
  <si>
    <t>Phạm Hương Trà</t>
  </si>
  <si>
    <t>0550020085</t>
  </si>
  <si>
    <t>Hồ Mai</t>
  </si>
  <si>
    <t>0550020086</t>
  </si>
  <si>
    <t>0550020087</t>
  </si>
  <si>
    <t>0550020088</t>
  </si>
  <si>
    <t>Huỳnh Hồng</t>
  </si>
  <si>
    <t>0550020089</t>
  </si>
  <si>
    <t>0550020090</t>
  </si>
  <si>
    <t>0550020092</t>
  </si>
  <si>
    <t>0550020091</t>
  </si>
  <si>
    <t>Mai Thành</t>
  </si>
  <si>
    <t>0550020093</t>
  </si>
  <si>
    <t>0550020094</t>
  </si>
  <si>
    <t>Nguyễn Tấn Nam</t>
  </si>
  <si>
    <t>0550020096</t>
  </si>
  <si>
    <t>Thuỷ</t>
  </si>
  <si>
    <t>0550020097</t>
  </si>
  <si>
    <t>0550020095</t>
  </si>
  <si>
    <t>0550020098</t>
  </si>
  <si>
    <t>0550020099</t>
  </si>
  <si>
    <t>0550020100</t>
  </si>
  <si>
    <t>Đặng Bảo</t>
  </si>
  <si>
    <t>0550020101</t>
  </si>
  <si>
    <t>Lê Cao Diệu</t>
  </si>
  <si>
    <t>05ĐH_MT3</t>
  </si>
  <si>
    <t>0550020102</t>
  </si>
  <si>
    <t>Lương Thị Kim</t>
  </si>
  <si>
    <t>0550020103</t>
  </si>
  <si>
    <t>Bin</t>
  </si>
  <si>
    <t>0550020104</t>
  </si>
  <si>
    <t>Tằng Quảng</t>
  </si>
  <si>
    <t>0550020105</t>
  </si>
  <si>
    <t>0550020106</t>
  </si>
  <si>
    <t>0550020107</t>
  </si>
  <si>
    <t>0550020108</t>
  </si>
  <si>
    <t>0550020110</t>
  </si>
  <si>
    <t>0550020109</t>
  </si>
  <si>
    <t>0550020111</t>
  </si>
  <si>
    <t>Nguyễn Đỗ Ngọc</t>
  </si>
  <si>
    <t>0550020112</t>
  </si>
  <si>
    <t>0550020113</t>
  </si>
  <si>
    <t>0550020114</t>
  </si>
  <si>
    <t>0550020115</t>
  </si>
  <si>
    <t>0550020116</t>
  </si>
  <si>
    <t>Lê Nguyễn Duy</t>
  </si>
  <si>
    <t>0550020117</t>
  </si>
  <si>
    <t>0550020118</t>
  </si>
  <si>
    <t>Lê Thị Oanh</t>
  </si>
  <si>
    <t>0550020120</t>
  </si>
  <si>
    <t>0550020119</t>
  </si>
  <si>
    <t>0550020121</t>
  </si>
  <si>
    <t>Phan Thị Phương</t>
  </si>
  <si>
    <t>0550020122</t>
  </si>
  <si>
    <t>0550020123</t>
  </si>
  <si>
    <t>Mã Vĩ</t>
  </si>
  <si>
    <t>0550020124</t>
  </si>
  <si>
    <t>Dương Thị Mộng</t>
  </si>
  <si>
    <t>0550020125</t>
  </si>
  <si>
    <t>Tạ Thị Kiều</t>
  </si>
  <si>
    <t>0550020126</t>
  </si>
  <si>
    <t>0550020127</t>
  </si>
  <si>
    <t>0550020128</t>
  </si>
  <si>
    <t>0550020129</t>
  </si>
  <si>
    <t>0550020130</t>
  </si>
  <si>
    <t>Nguyễn Vũ Minh</t>
  </si>
  <si>
    <t>0550020131</t>
  </si>
  <si>
    <t>Châu Ý</t>
  </si>
  <si>
    <t>0550020132</t>
  </si>
  <si>
    <t>Nguyễn Thị Yến</t>
  </si>
  <si>
    <t>0550020133</t>
  </si>
  <si>
    <t>Huỳnh Tồ</t>
  </si>
  <si>
    <t>0550020134</t>
  </si>
  <si>
    <t>Phan Thị Huỳnh</t>
  </si>
  <si>
    <t>0550020136</t>
  </si>
  <si>
    <t>Lê Phan Chí</t>
  </si>
  <si>
    <t>0550020135</t>
  </si>
  <si>
    <t>Trần Bạch Khánh</t>
  </si>
  <si>
    <t>0550020137</t>
  </si>
  <si>
    <t>Bùi Thị Trúc</t>
  </si>
  <si>
    <t>0550020138</t>
  </si>
  <si>
    <t>Nguyễn Thị Tuấn</t>
  </si>
  <si>
    <t>0550020139</t>
  </si>
  <si>
    <t>0550020140</t>
  </si>
  <si>
    <t>Phạm Phú</t>
  </si>
  <si>
    <t>0550020141</t>
  </si>
  <si>
    <t>Cao Thị Lệ</t>
  </si>
  <si>
    <t>0550020142</t>
  </si>
  <si>
    <t>Trịnh Thành</t>
  </si>
  <si>
    <t>0550020143</t>
  </si>
  <si>
    <t>0550020144</t>
  </si>
  <si>
    <t>Kiều Hoàng</t>
  </si>
  <si>
    <t>0550020145</t>
  </si>
  <si>
    <t>0550020146</t>
  </si>
  <si>
    <t>Đặng Thạch</t>
  </si>
  <si>
    <t>0550020147</t>
  </si>
  <si>
    <t>0550020148</t>
  </si>
  <si>
    <t>Nguyễn Lê Thanh</t>
  </si>
  <si>
    <t>0550020149</t>
  </si>
  <si>
    <t>0550020150</t>
  </si>
  <si>
    <t>0550020151</t>
  </si>
  <si>
    <t>Nguyễn Cao Bảo</t>
  </si>
  <si>
    <t>05ĐH_MT4</t>
  </si>
  <si>
    <t>0550020152</t>
  </si>
  <si>
    <t>Lưu Huỳnh Ngọc</t>
  </si>
  <si>
    <t>0550020153</t>
  </si>
  <si>
    <t>Bạch Thanh</t>
  </si>
  <si>
    <t>Cang</t>
  </si>
  <si>
    <t>0550020154</t>
  </si>
  <si>
    <t>0550020155</t>
  </si>
  <si>
    <t>Hồ Sĩ</t>
  </si>
  <si>
    <t>0550020156</t>
  </si>
  <si>
    <t>0550020157</t>
  </si>
  <si>
    <t>0550020158</t>
  </si>
  <si>
    <t>0550020159</t>
  </si>
  <si>
    <t>Lê Hà</t>
  </si>
  <si>
    <t>0550020160</t>
  </si>
  <si>
    <t>0550020161</t>
  </si>
  <si>
    <t>0550020162</t>
  </si>
  <si>
    <t>0550020163</t>
  </si>
  <si>
    <t>Thiềm Anh</t>
  </si>
  <si>
    <t>0550020164</t>
  </si>
  <si>
    <t>Nông Thị Thùy</t>
  </si>
  <si>
    <t>0550020165</t>
  </si>
  <si>
    <t>Đặng Thị Diễm</t>
  </si>
  <si>
    <t>0550020167</t>
  </si>
  <si>
    <t>0550020166</t>
  </si>
  <si>
    <t>0550020168</t>
  </si>
  <si>
    <t>Lê Thị Thu</t>
  </si>
  <si>
    <t>0550020169</t>
  </si>
  <si>
    <t>0550020170</t>
  </si>
  <si>
    <t>Tống Phước</t>
  </si>
  <si>
    <t>0550020171</t>
  </si>
  <si>
    <t>0550020172</t>
  </si>
  <si>
    <t>0550020173</t>
  </si>
  <si>
    <t>Tho</t>
  </si>
  <si>
    <t>0550020174</t>
  </si>
  <si>
    <t>0550020175</t>
  </si>
  <si>
    <t>Nguyễn Phạm Đình</t>
  </si>
  <si>
    <t>Thống</t>
  </si>
  <si>
    <t>0550020177</t>
  </si>
  <si>
    <t>0550020179</t>
  </si>
  <si>
    <t>0550020180</t>
  </si>
  <si>
    <t>Phạm Như</t>
  </si>
  <si>
    <t>Thuyền</t>
  </si>
  <si>
    <t>0550020176</t>
  </si>
  <si>
    <t>Nguyễn Ngọc Anh</t>
  </si>
  <si>
    <t>0550020178</t>
  </si>
  <si>
    <t>0550020181</t>
  </si>
  <si>
    <t>Trần Quỳnh</t>
  </si>
  <si>
    <t>0550020182</t>
  </si>
  <si>
    <t>0550020184</t>
  </si>
  <si>
    <t>0550020183</t>
  </si>
  <si>
    <t>0550020185</t>
  </si>
  <si>
    <t>Nguyễn Nhất</t>
  </si>
  <si>
    <t>0550020186</t>
  </si>
  <si>
    <t>0550020188</t>
  </si>
  <si>
    <t>Lê Hoàng Kim</t>
  </si>
  <si>
    <t>0550020187</t>
  </si>
  <si>
    <t>Phạm Huỳnh Huyền</t>
  </si>
  <si>
    <t>0550020189</t>
  </si>
  <si>
    <t>Đinh Thị Diểm</t>
  </si>
  <si>
    <t>0550020190</t>
  </si>
  <si>
    <t>Lê Đào Thanh</t>
  </si>
  <si>
    <t>0550020191</t>
  </si>
  <si>
    <t>Võ Hoàng Xuân</t>
  </si>
  <si>
    <t>0550020192</t>
  </si>
  <si>
    <t>0550020193</t>
  </si>
  <si>
    <t>0550020194</t>
  </si>
  <si>
    <t>Nguyễn Phạm</t>
  </si>
  <si>
    <t>0550020195</t>
  </si>
  <si>
    <t>Phan Thị Thanh</t>
  </si>
  <si>
    <t>Tuyền</t>
  </si>
  <si>
    <t>0550020196</t>
  </si>
  <si>
    <t>Nguyễn Thị Phương</t>
  </si>
  <si>
    <t>0550020197</t>
  </si>
  <si>
    <t>0550020198</t>
  </si>
  <si>
    <t>Lôi Triệu</t>
  </si>
  <si>
    <t>0550020199</t>
  </si>
  <si>
    <t>0550020200</t>
  </si>
  <si>
    <t>Lê Tấn Anh</t>
  </si>
  <si>
    <t>05ĐH_MT5</t>
  </si>
  <si>
    <t>0550020201</t>
  </si>
  <si>
    <t>Phạm Ngọc Thiên</t>
  </si>
  <si>
    <t>0550020202</t>
  </si>
  <si>
    <t xml:space="preserve">Hồ Thị Ngọc </t>
  </si>
  <si>
    <t>0550020203</t>
  </si>
  <si>
    <t>0550020204</t>
  </si>
  <si>
    <t>Đào Duy Tú</t>
  </si>
  <si>
    <t>0550020205</t>
  </si>
  <si>
    <t>Lai Tác</t>
  </si>
  <si>
    <t>Bửu</t>
  </si>
  <si>
    <t>0550020206</t>
  </si>
  <si>
    <t>Lưu Thị Bích</t>
  </si>
  <si>
    <t>Châm</t>
  </si>
  <si>
    <t>0550020207</t>
  </si>
  <si>
    <t>Chí</t>
  </si>
  <si>
    <t>0550020208</t>
  </si>
  <si>
    <t>0550020209</t>
  </si>
  <si>
    <t>0550020210</t>
  </si>
  <si>
    <t>0550020211</t>
  </si>
  <si>
    <t>0550020212</t>
  </si>
  <si>
    <t>0550020213</t>
  </si>
  <si>
    <t>Trần Ngọc Phương</t>
  </si>
  <si>
    <t>0550020214</t>
  </si>
  <si>
    <t>Phan Tại</t>
  </si>
  <si>
    <t>0550020215</t>
  </si>
  <si>
    <t xml:space="preserve">Tạ Ngọc </t>
  </si>
  <si>
    <t>0550020216</t>
  </si>
  <si>
    <t>0550020217</t>
  </si>
  <si>
    <t>0550020218</t>
  </si>
  <si>
    <t>Trần Phạm Xuân</t>
  </si>
  <si>
    <t>0550020220</t>
  </si>
  <si>
    <t>0550020219</t>
  </si>
  <si>
    <t>Nguyễn Thụy Phương</t>
  </si>
  <si>
    <t>0550020221</t>
  </si>
  <si>
    <t>0550020222</t>
  </si>
  <si>
    <t>Nguyễn Thị Tú</t>
  </si>
  <si>
    <t>0550020223</t>
  </si>
  <si>
    <t>Vũ Trọng</t>
  </si>
  <si>
    <t>0550020224</t>
  </si>
  <si>
    <t>Trương Đức Khôi</t>
  </si>
  <si>
    <t>0550020226</t>
  </si>
  <si>
    <t>Phạm Thị Cẩm</t>
  </si>
  <si>
    <t>0550020225</t>
  </si>
  <si>
    <t>Đặng Gia</t>
  </si>
  <si>
    <t>0550020227</t>
  </si>
  <si>
    <t>0550020228</t>
  </si>
  <si>
    <t>Nguyễn Hữu Mạnh</t>
  </si>
  <si>
    <t>0550020229</t>
  </si>
  <si>
    <t>Dương Thị Kiều</t>
  </si>
  <si>
    <t>0550020230</t>
  </si>
  <si>
    <t>Đặng Đỗ Xuân</t>
  </si>
  <si>
    <t>0550020233</t>
  </si>
  <si>
    <t>Đỗ Minh</t>
  </si>
  <si>
    <t>0550020232</t>
  </si>
  <si>
    <t>Nguyễn Hồ</t>
  </si>
  <si>
    <t>0550020231</t>
  </si>
  <si>
    <t>0550020234</t>
  </si>
  <si>
    <t>0550020235</t>
  </si>
  <si>
    <t>Nguyễn Thị Ngọc</t>
  </si>
  <si>
    <t>0550020236</t>
  </si>
  <si>
    <t xml:space="preserve">Trần Thanh </t>
  </si>
  <si>
    <t>0550020237</t>
  </si>
  <si>
    <t>Đặng Thị Huỳnh</t>
  </si>
  <si>
    <t>0550020238</t>
  </si>
  <si>
    <t>0550020239</t>
  </si>
  <si>
    <t>0550020240</t>
  </si>
  <si>
    <t>Ngô Thị Phương</t>
  </si>
  <si>
    <t>0550020241</t>
  </si>
  <si>
    <t>Lê Nguyễn Ngọc</t>
  </si>
  <si>
    <t>0550020242</t>
  </si>
  <si>
    <t xml:space="preserve">Bùi Văn </t>
  </si>
  <si>
    <t>0550020243</t>
  </si>
  <si>
    <t>Nguyễn Thị Dung</t>
  </si>
  <si>
    <t>0550020244</t>
  </si>
  <si>
    <t>Huỳnh Lê Ngọc</t>
  </si>
  <si>
    <t>0550020245</t>
  </si>
  <si>
    <t>0550020246</t>
  </si>
  <si>
    <t>Võ Lâm Nhật</t>
  </si>
  <si>
    <t>0550020247</t>
  </si>
  <si>
    <t>Trần Nguyễn Hải</t>
  </si>
  <si>
    <t>05ĐH_QLBĐ</t>
  </si>
  <si>
    <t>0550130001</t>
  </si>
  <si>
    <t>0550130002</t>
  </si>
  <si>
    <t>Thiệu Hoàng</t>
  </si>
  <si>
    <t>0550130003</t>
  </si>
  <si>
    <t>0550130004</t>
  </si>
  <si>
    <t>Hoàng Hải Ánh</t>
  </si>
  <si>
    <t>0550130005</t>
  </si>
  <si>
    <t>Nguyễn Đoàn Quốc</t>
  </si>
  <si>
    <t>0550130006</t>
  </si>
  <si>
    <t>0550130007</t>
  </si>
  <si>
    <t>Lê Hữu Đông</t>
  </si>
  <si>
    <t>0550130009</t>
  </si>
  <si>
    <t>0550130008</t>
  </si>
  <si>
    <t>Nguyễn Thụy Vĩ</t>
  </si>
  <si>
    <t>0550130010</t>
  </si>
  <si>
    <t>0550130012</t>
  </si>
  <si>
    <t>0550130011</t>
  </si>
  <si>
    <t>0550130013</t>
  </si>
  <si>
    <t>0550130014</t>
  </si>
  <si>
    <t>Nguyễn Đàm Quốc</t>
  </si>
  <si>
    <t>0550130015</t>
  </si>
  <si>
    <t>Trương Thị Thúy</t>
  </si>
  <si>
    <t>0550130016</t>
  </si>
  <si>
    <t>Mai Trần</t>
  </si>
  <si>
    <t>0550130017</t>
  </si>
  <si>
    <t>0550130018</t>
  </si>
  <si>
    <t>0550130019</t>
  </si>
  <si>
    <t>Đỗ Vĩnh</t>
  </si>
  <si>
    <t>0550130021</t>
  </si>
  <si>
    <t>Lê Thị Diễm</t>
  </si>
  <si>
    <t>0550130020</t>
  </si>
  <si>
    <t>0550130022</t>
  </si>
  <si>
    <t>0550130023</t>
  </si>
  <si>
    <t>0550130024</t>
  </si>
  <si>
    <t>Vũ Lê Nam</t>
  </si>
  <si>
    <t>0550130025</t>
  </si>
  <si>
    <t>Quảng</t>
  </si>
  <si>
    <t>0550130026</t>
  </si>
  <si>
    <t>Phùng Bích</t>
  </si>
  <si>
    <t>0550130027</t>
  </si>
  <si>
    <t>0550130028</t>
  </si>
  <si>
    <t>0550130029</t>
  </si>
  <si>
    <t>0550130031</t>
  </si>
  <si>
    <t>0550130030</t>
  </si>
  <si>
    <t>0550130032</t>
  </si>
  <si>
    <t>Thiệu Bích</t>
  </si>
  <si>
    <t>0550130033</t>
  </si>
  <si>
    <t>0550130034</t>
  </si>
  <si>
    <t>0550130035</t>
  </si>
  <si>
    <t>Lê Thụy Vũ</t>
  </si>
  <si>
    <t>05ĐH_QLDD1</t>
  </si>
  <si>
    <t>0550040001</t>
  </si>
  <si>
    <t>0550040002</t>
  </si>
  <si>
    <t>Bảo</t>
  </si>
  <si>
    <t>0550040003</t>
  </si>
  <si>
    <t>Trần Thái</t>
  </si>
  <si>
    <t>0550040004</t>
  </si>
  <si>
    <t>Vi Văn</t>
  </si>
  <si>
    <t>0550040005</t>
  </si>
  <si>
    <t>0550040006</t>
  </si>
  <si>
    <t>Mai Thị Phúc</t>
  </si>
  <si>
    <t>0550040007</t>
  </si>
  <si>
    <t>0550040008</t>
  </si>
  <si>
    <t>Trần Thị Thúy</t>
  </si>
  <si>
    <t>0550040009</t>
  </si>
  <si>
    <t>Bùi Thị Hồng</t>
  </si>
  <si>
    <t>0550040010</t>
  </si>
  <si>
    <t>Đỗ Trường Tiến</t>
  </si>
  <si>
    <t>0550040011</t>
  </si>
  <si>
    <t>Biện Thị Ngọc</t>
  </si>
  <si>
    <t>Giàu</t>
  </si>
  <si>
    <t>0550040012</t>
  </si>
  <si>
    <t>0550040013</t>
  </si>
  <si>
    <t>Đỗ Lý</t>
  </si>
  <si>
    <t>0550040015</t>
  </si>
  <si>
    <t>0550040014</t>
  </si>
  <si>
    <t>Hoàng Thị Ngọc</t>
  </si>
  <si>
    <t>0550040016</t>
  </si>
  <si>
    <t>Phan Phước</t>
  </si>
  <si>
    <t>0550040017</t>
  </si>
  <si>
    <t>0550040018</t>
  </si>
  <si>
    <t>0550040019</t>
  </si>
  <si>
    <t>0550040020</t>
  </si>
  <si>
    <t>Trần Thị Diễm</t>
  </si>
  <si>
    <t>0550040021</t>
  </si>
  <si>
    <t>0550040022</t>
  </si>
  <si>
    <t>Vũ Quốc</t>
  </si>
  <si>
    <t>0550040023</t>
  </si>
  <si>
    <t>0550040025</t>
  </si>
  <si>
    <t>Lê Anh</t>
  </si>
  <si>
    <t>0550040024</t>
  </si>
  <si>
    <t>0550040026</t>
  </si>
  <si>
    <t>Cao Thị Kiều</t>
  </si>
  <si>
    <t>0550040027</t>
  </si>
  <si>
    <t>0550040028</t>
  </si>
  <si>
    <t>Nguyễn Ái</t>
  </si>
  <si>
    <t>0550040029</t>
  </si>
  <si>
    <t>Huỳnh Thị Minh</t>
  </si>
  <si>
    <t>0550040030</t>
  </si>
  <si>
    <t>0550040031</t>
  </si>
  <si>
    <t>Hà Trung</t>
  </si>
  <si>
    <t>0550040032</t>
  </si>
  <si>
    <t>0550040033</t>
  </si>
  <si>
    <t>Châu Huệ</t>
  </si>
  <si>
    <t>0550040034</t>
  </si>
  <si>
    <t>Võ Đặng Yến</t>
  </si>
  <si>
    <t>0550040035</t>
  </si>
  <si>
    <t>0550040036</t>
  </si>
  <si>
    <t>Trương Đình</t>
  </si>
  <si>
    <t>0550040037</t>
  </si>
  <si>
    <t>0550040038</t>
  </si>
  <si>
    <t>Ngô Thị Bích</t>
  </si>
  <si>
    <t>0550040039</t>
  </si>
  <si>
    <t>Đinh Nguyễn Minh</t>
  </si>
  <si>
    <t>0550040040</t>
  </si>
  <si>
    <t>Nguyễn Thị Vân</t>
  </si>
  <si>
    <t>0550040041</t>
  </si>
  <si>
    <t>0550040042</t>
  </si>
  <si>
    <t>0550040043</t>
  </si>
  <si>
    <t>Nguyễn Thị Bé</t>
  </si>
  <si>
    <t>0550040044</t>
  </si>
  <si>
    <t>Trương Thị Bích</t>
  </si>
  <si>
    <t>0550040046</t>
  </si>
  <si>
    <t>Vàng</t>
  </si>
  <si>
    <t>0550040045</t>
  </si>
  <si>
    <t>Phạm Hồ Hoàng</t>
  </si>
  <si>
    <t>0550040047</t>
  </si>
  <si>
    <t>05ĐH_QLDD2</t>
  </si>
  <si>
    <t>0550040048</t>
  </si>
  <si>
    <t>0550040049</t>
  </si>
  <si>
    <t>Đặng Bùi Ngọc</t>
  </si>
  <si>
    <t>0550040050</t>
  </si>
  <si>
    <t>Thân Thị Huyền</t>
  </si>
  <si>
    <t>0550040051</t>
  </si>
  <si>
    <t>Đặng Trần Thanh</t>
  </si>
  <si>
    <t>0550040052</t>
  </si>
  <si>
    <t>Trần Nguyên</t>
  </si>
  <si>
    <t>0550040053</t>
  </si>
  <si>
    <t>Lê Thị Hoài</t>
  </si>
  <si>
    <t>0550040054</t>
  </si>
  <si>
    <t>0550040055</t>
  </si>
  <si>
    <t>Thái Trung</t>
  </si>
  <si>
    <t>0550040056</t>
  </si>
  <si>
    <t>0550040057</t>
  </si>
  <si>
    <t>0550040058</t>
  </si>
  <si>
    <t>Lê Đình Thiên</t>
  </si>
  <si>
    <t>0550040059</t>
  </si>
  <si>
    <t>0550040060</t>
  </si>
  <si>
    <t>0550040061</t>
  </si>
  <si>
    <t>0550040062</t>
  </si>
  <si>
    <t>0550040063</t>
  </si>
  <si>
    <t>0550040064</t>
  </si>
  <si>
    <t>Trương Đức</t>
  </si>
  <si>
    <t>0550040065</t>
  </si>
  <si>
    <t>0550040066</t>
  </si>
  <si>
    <t>0550040069</t>
  </si>
  <si>
    <t>Nguyễn Ngọc Yến</t>
  </si>
  <si>
    <t>0550040068</t>
  </si>
  <si>
    <t>0550040067</t>
  </si>
  <si>
    <t>Phạm Thị Thảo</t>
  </si>
  <si>
    <t>0550040071</t>
  </si>
  <si>
    <t>Dương Thị Quỳnh</t>
  </si>
  <si>
    <t>0550040070</t>
  </si>
  <si>
    <t>0550040072</t>
  </si>
  <si>
    <t>0550040073</t>
  </si>
  <si>
    <t>0550040074</t>
  </si>
  <si>
    <t>0550040075</t>
  </si>
  <si>
    <t>0550040076</t>
  </si>
  <si>
    <t>Nguyễn Mỹ</t>
  </si>
  <si>
    <t>0550040077</t>
  </si>
  <si>
    <t>Trương Thị Mai</t>
  </si>
  <si>
    <t>0550040078</t>
  </si>
  <si>
    <t>Nguyễn Ngọc Như</t>
  </si>
  <si>
    <t>0550040080</t>
  </si>
  <si>
    <t>Trần Thái Thế</t>
  </si>
  <si>
    <t>0550040079</t>
  </si>
  <si>
    <t>Lư Bác</t>
  </si>
  <si>
    <t>Sâm</t>
  </si>
  <si>
    <t>0550040081</t>
  </si>
  <si>
    <t>Phạm Thị Hồng</t>
  </si>
  <si>
    <t>0550040083</t>
  </si>
  <si>
    <t>0550040082</t>
  </si>
  <si>
    <t>Lâm Trường</t>
  </si>
  <si>
    <t>0550040084</t>
  </si>
  <si>
    <t>Đặng Thị Linh</t>
  </si>
  <si>
    <t>0550040085</t>
  </si>
  <si>
    <t>0550040086</t>
  </si>
  <si>
    <t>Bùi Lê Minh</t>
  </si>
  <si>
    <t>0550040088</t>
  </si>
  <si>
    <t>Nguyễn Vũ</t>
  </si>
  <si>
    <t>0550040087</t>
  </si>
  <si>
    <t>Phạm Trần Khương</t>
  </si>
  <si>
    <t>0550040090</t>
  </si>
  <si>
    <t>Vũ Minh</t>
  </si>
  <si>
    <t>0550040089</t>
  </si>
  <si>
    <t>0550040092</t>
  </si>
  <si>
    <t>0550040091</t>
  </si>
  <si>
    <t>Tô Thị</t>
  </si>
  <si>
    <t>0550040093</t>
  </si>
  <si>
    <t>Tạ Thị Thủy</t>
  </si>
  <si>
    <t>0550040094</t>
  </si>
  <si>
    <t>Nguyễn Ngọc Xuân</t>
  </si>
  <si>
    <t>05ĐH_QLDD3</t>
  </si>
  <si>
    <t>0550040096</t>
  </si>
  <si>
    <t>Huỳnh Thục Trâm</t>
  </si>
  <si>
    <t>0550040095</t>
  </si>
  <si>
    <t>Nguyễn Lam</t>
  </si>
  <si>
    <t>0550040097</t>
  </si>
  <si>
    <t>Nguyễn Ngọc Trâm</t>
  </si>
  <si>
    <t>0550040098</t>
  </si>
  <si>
    <t>Đào Thị Ngọc</t>
  </si>
  <si>
    <t>0550040148</t>
  </si>
  <si>
    <t>0550040099</t>
  </si>
  <si>
    <t>Long Hoàng</t>
  </si>
  <si>
    <t>0550040100</t>
  </si>
  <si>
    <t>0550040101</t>
  </si>
  <si>
    <t>0550040102</t>
  </si>
  <si>
    <t>0550040104</t>
  </si>
  <si>
    <t>0550040103</t>
  </si>
  <si>
    <t>Lê Hoàng Phi</t>
  </si>
  <si>
    <t>Hổ</t>
  </si>
  <si>
    <t>0550040105</t>
  </si>
  <si>
    <t>Tsàn Đức</t>
  </si>
  <si>
    <t>0550040106</t>
  </si>
  <si>
    <t>0550040107</t>
  </si>
  <si>
    <t>0550040108</t>
  </si>
  <si>
    <t>Phan Mạnh</t>
  </si>
  <si>
    <t>0550040165</t>
  </si>
  <si>
    <t>Đặng Thị Khánh</t>
  </si>
  <si>
    <t>0550040109</t>
  </si>
  <si>
    <t>0550040110</t>
  </si>
  <si>
    <t>Muôn</t>
  </si>
  <si>
    <t>0550040111</t>
  </si>
  <si>
    <t xml:space="preserve">Nguyễn Thị Thu </t>
  </si>
  <si>
    <t>0550040112</t>
  </si>
  <si>
    <t>Tôn Long</t>
  </si>
  <si>
    <t>0550040113</t>
  </si>
  <si>
    <t>0550040115</t>
  </si>
  <si>
    <t>Phan Thị Mỹ</t>
  </si>
  <si>
    <t>0550040114</t>
  </si>
  <si>
    <t>Trang Thị Bích</t>
  </si>
  <si>
    <t>0550040116</t>
  </si>
  <si>
    <t>Huỳnh Nguyễn Thái</t>
  </si>
  <si>
    <t>0550040117</t>
  </si>
  <si>
    <t>Nhẩn</t>
  </si>
  <si>
    <t>0550040118</t>
  </si>
  <si>
    <t>0550040119</t>
  </si>
  <si>
    <t>Lương Thị Thu</t>
  </si>
  <si>
    <t>0550040120</t>
  </si>
  <si>
    <t>Hồ Thị</t>
  </si>
  <si>
    <t>0550040121</t>
  </si>
  <si>
    <t>Nguyễn Thị  Minh</t>
  </si>
  <si>
    <t>0550040122</t>
  </si>
  <si>
    <t>0550040124</t>
  </si>
  <si>
    <t>Nguyễn Thị Hà</t>
  </si>
  <si>
    <t>0550040123</t>
  </si>
  <si>
    <t>0550040125</t>
  </si>
  <si>
    <t>0550040126</t>
  </si>
  <si>
    <t>0550040127</t>
  </si>
  <si>
    <t>0550040129</t>
  </si>
  <si>
    <t>Lê Hoàng Anh</t>
  </si>
  <si>
    <t>0550040128</t>
  </si>
  <si>
    <t>0550040131</t>
  </si>
  <si>
    <t>Võ Thị Bạch</t>
  </si>
  <si>
    <t>0550040130</t>
  </si>
  <si>
    <t>Đặng Thị Hồng</t>
  </si>
  <si>
    <t>0550040132</t>
  </si>
  <si>
    <t>Ty</t>
  </si>
  <si>
    <t>0550040133</t>
  </si>
  <si>
    <t>Tạ Nguyễn Cẩm</t>
  </si>
  <si>
    <t>0550040134</t>
  </si>
  <si>
    <t>0550040135</t>
  </si>
  <si>
    <t>Trịnh Quang</t>
  </si>
  <si>
    <t>0550040136</t>
  </si>
  <si>
    <t>Phạm Huy</t>
  </si>
  <si>
    <t>0550040137</t>
  </si>
  <si>
    <t>Võ Thanh</t>
  </si>
  <si>
    <t>0550040138</t>
  </si>
  <si>
    <t>Nguyễn Ngô Ngọc</t>
  </si>
  <si>
    <t>0550040139</t>
  </si>
  <si>
    <t>Vỹ</t>
  </si>
  <si>
    <t>0550040140</t>
  </si>
  <si>
    <t>Phan Nguyễn Kim</t>
  </si>
  <si>
    <t>0550040141</t>
  </si>
  <si>
    <t>Trương Lam</t>
  </si>
  <si>
    <t>0550040149</t>
  </si>
  <si>
    <t>Phan Lê Trung</t>
  </si>
  <si>
    <t>Chính</t>
  </si>
  <si>
    <t>05ĐH_QLTN1</t>
  </si>
  <si>
    <t>0550120001</t>
  </si>
  <si>
    <t>Nguyễn Văn Hoàng</t>
  </si>
  <si>
    <t>0550120003</t>
  </si>
  <si>
    <t>Hứa Trọng Hiếu</t>
  </si>
  <si>
    <t>0550120002</t>
  </si>
  <si>
    <t>0550120004</t>
  </si>
  <si>
    <t>Bông</t>
  </si>
  <si>
    <t>0550120005</t>
  </si>
  <si>
    <t>0550120006</t>
  </si>
  <si>
    <t>Phan Công</t>
  </si>
  <si>
    <t>Chánh</t>
  </si>
  <si>
    <t>0550120007</t>
  </si>
  <si>
    <t>Chung Quốc</t>
  </si>
  <si>
    <t>0550120008</t>
  </si>
  <si>
    <t>0550120009</t>
  </si>
  <si>
    <t>Võ Huỳnh Thùy</t>
  </si>
  <si>
    <t>0550120010</t>
  </si>
  <si>
    <t>Trần Thị Hồng</t>
  </si>
  <si>
    <t>0550120011</t>
  </si>
  <si>
    <t>Lê Châu Tấn</t>
  </si>
  <si>
    <t>0550120013</t>
  </si>
  <si>
    <t>0550120012</t>
  </si>
  <si>
    <t>Lưu Ngọc</t>
  </si>
  <si>
    <t>0550120014</t>
  </si>
  <si>
    <t>0550120018</t>
  </si>
  <si>
    <t>Trần Lê Trường</t>
  </si>
  <si>
    <t>0550120015</t>
  </si>
  <si>
    <t>0550120016</t>
  </si>
  <si>
    <t>0550120017</t>
  </si>
  <si>
    <t>0550120019</t>
  </si>
  <si>
    <t>0550120020</t>
  </si>
  <si>
    <t>Trần Lê Vân</t>
  </si>
  <si>
    <t>0550120021</t>
  </si>
  <si>
    <t>0550120022</t>
  </si>
  <si>
    <t>0550120023</t>
  </si>
  <si>
    <t>Hoàng Khánh</t>
  </si>
  <si>
    <t>0550120024</t>
  </si>
  <si>
    <t>0550120025</t>
  </si>
  <si>
    <t>Dương Thị Huỳnh</t>
  </si>
  <si>
    <t>0550120026</t>
  </si>
  <si>
    <t>Hồ Thị</t>
  </si>
  <si>
    <t>Mận</t>
  </si>
  <si>
    <t>0550120027</t>
  </si>
  <si>
    <t>Nguyễn Thiện</t>
  </si>
  <si>
    <t>0550120028</t>
  </si>
  <si>
    <t>Trịnh Đình</t>
  </si>
  <si>
    <t>0550120029</t>
  </si>
  <si>
    <t>Phạm Thiên</t>
  </si>
  <si>
    <t>0550120030</t>
  </si>
  <si>
    <t>0550120031</t>
  </si>
  <si>
    <t>0550120032</t>
  </si>
  <si>
    <t>0550120033</t>
  </si>
  <si>
    <t>Huỳnh Lê Trung</t>
  </si>
  <si>
    <t>0550120034</t>
  </si>
  <si>
    <t>Bao Phước</t>
  </si>
  <si>
    <t>0550120035</t>
  </si>
  <si>
    <t>0550120036</t>
  </si>
  <si>
    <t>0550120037</t>
  </si>
  <si>
    <t>0550120038</t>
  </si>
  <si>
    <t>Đoàn Thị Lệ</t>
  </si>
  <si>
    <t>0550120039</t>
  </si>
  <si>
    <t>0550120040</t>
  </si>
  <si>
    <t>0550120043</t>
  </si>
  <si>
    <t>Lành Thị Huyền</t>
  </si>
  <si>
    <t>0550120042</t>
  </si>
  <si>
    <t>0550120041</t>
  </si>
  <si>
    <t>Vũ Hoàng Ngọc</t>
  </si>
  <si>
    <t>0550120044</t>
  </si>
  <si>
    <t>Vóc</t>
  </si>
  <si>
    <t>0550120045</t>
  </si>
  <si>
    <t>Thạch Hạ</t>
  </si>
  <si>
    <t>05ĐH_QLTN2</t>
  </si>
  <si>
    <t>0550120046</t>
  </si>
  <si>
    <t>Đoàn Song</t>
  </si>
  <si>
    <t>0550120047</t>
  </si>
  <si>
    <t>Cao Thuận</t>
  </si>
  <si>
    <t>0550120048</t>
  </si>
  <si>
    <t>0550120049</t>
  </si>
  <si>
    <t>0550120050</t>
  </si>
  <si>
    <t>Nguyễn Hoàng Thái</t>
  </si>
  <si>
    <t>0550120051</t>
  </si>
  <si>
    <t>0550120052</t>
  </si>
  <si>
    <t>Bùi Thị Phan</t>
  </si>
  <si>
    <t>0550120053</t>
  </si>
  <si>
    <t>Hão</t>
  </si>
  <si>
    <t>0550120054</t>
  </si>
  <si>
    <t>0550120055</t>
  </si>
  <si>
    <t>0550120056</t>
  </si>
  <si>
    <t>Lài</t>
  </si>
  <si>
    <t>0550120057</t>
  </si>
  <si>
    <t>0550120058</t>
  </si>
  <si>
    <t>0550120060</t>
  </si>
  <si>
    <t>0550120059</t>
  </si>
  <si>
    <t>0550120061</t>
  </si>
  <si>
    <t>Lương</t>
  </si>
  <si>
    <t>0550120062</t>
  </si>
  <si>
    <t>Lựu</t>
  </si>
  <si>
    <t>0550120063</t>
  </si>
  <si>
    <t>0550120064</t>
  </si>
  <si>
    <t>Võ</t>
  </si>
  <si>
    <t>Mãi</t>
  </si>
  <si>
    <t>0550120065</t>
  </si>
  <si>
    <t>Lã Đức</t>
  </si>
  <si>
    <t>0550120066</t>
  </si>
  <si>
    <t>Phạm Hà Ngọc</t>
  </si>
  <si>
    <t>0550120067</t>
  </si>
  <si>
    <t>0550120068</t>
  </si>
  <si>
    <t>0550120069</t>
  </si>
  <si>
    <t>0550120070</t>
  </si>
  <si>
    <t>0550120071</t>
  </si>
  <si>
    <t>Võ Thái</t>
  </si>
  <si>
    <t>0550120072</t>
  </si>
  <si>
    <t>Hồ Nguyễn Thanh</t>
  </si>
  <si>
    <t>0550120073</t>
  </si>
  <si>
    <t>0550120074</t>
  </si>
  <si>
    <t>Phan Hoàn Tuyết</t>
  </si>
  <si>
    <t>0550120075</t>
  </si>
  <si>
    <t>Phạm Hồ Quốc</t>
  </si>
  <si>
    <t>Nhu</t>
  </si>
  <si>
    <t>0550120077</t>
  </si>
  <si>
    <t>Phạm Hoàng Hồng</t>
  </si>
  <si>
    <t>0550120076</t>
  </si>
  <si>
    <t>0550120078</t>
  </si>
  <si>
    <t>0550120079</t>
  </si>
  <si>
    <t>Bùi Thị Hạnh</t>
  </si>
  <si>
    <t>0550120080</t>
  </si>
  <si>
    <t>0550120081</t>
  </si>
  <si>
    <t>0550120082</t>
  </si>
  <si>
    <t>Lưu Thị Minh</t>
  </si>
  <si>
    <t>0550120083</t>
  </si>
  <si>
    <t>Tống Hoàng</t>
  </si>
  <si>
    <t>0550120084</t>
  </si>
  <si>
    <t>Hà Thanh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</si>
  <si>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</si>
  <si>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</si>
  <si>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</si>
  <si>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</si>
  <si>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</si>
  <si>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</si>
  <si>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</si>
  <si>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</si>
  <si>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0550120089</t>
  </si>
  <si>
    <t>0550120090</t>
  </si>
  <si>
    <t>05ĐH_QLTN3</t>
  </si>
  <si>
    <t>0550120091</t>
  </si>
  <si>
    <t>0550120092</t>
  </si>
  <si>
    <t>Nguyễn Trâm</t>
  </si>
  <si>
    <t>0550120093</t>
  </si>
  <si>
    <t>0550120094</t>
  </si>
  <si>
    <t>Nguyễn Vũ Bảo</t>
  </si>
  <si>
    <t>0550120095</t>
  </si>
  <si>
    <t>Nìm Quốc</t>
  </si>
  <si>
    <t>0550120096</t>
  </si>
  <si>
    <t>0550120097</t>
  </si>
  <si>
    <t>0550120098</t>
  </si>
  <si>
    <t>Nguyễn Thái Như</t>
  </si>
  <si>
    <t>0550120099</t>
  </si>
  <si>
    <t>Trần Nguyễn Hiếu</t>
  </si>
  <si>
    <t>0550120100</t>
  </si>
  <si>
    <t>0550120101</t>
  </si>
  <si>
    <t>Cao Đình</t>
  </si>
  <si>
    <t>0550120102</t>
  </si>
  <si>
    <t>0550120103</t>
  </si>
  <si>
    <t>Mao Mỹ</t>
  </si>
  <si>
    <t>0550120104</t>
  </si>
  <si>
    <t>0550120105</t>
  </si>
  <si>
    <t>0550120106</t>
  </si>
  <si>
    <t>0550120107</t>
  </si>
  <si>
    <t>0550120108</t>
  </si>
  <si>
    <t>Phạm Thị Yến</t>
  </si>
  <si>
    <t>0550120109</t>
  </si>
  <si>
    <t>0550120110</t>
  </si>
  <si>
    <t>0550120111</t>
  </si>
  <si>
    <t>0550120112</t>
  </si>
  <si>
    <t>Trần Thị Bảo</t>
  </si>
  <si>
    <t>0550120113</t>
  </si>
  <si>
    <t>0550120114</t>
  </si>
  <si>
    <t>Ngô Thị Thảo</t>
  </si>
  <si>
    <t>0550120115</t>
  </si>
  <si>
    <t>0550120116</t>
  </si>
  <si>
    <t>0550120118</t>
  </si>
  <si>
    <t>0550120119</t>
  </si>
  <si>
    <t>0550120120</t>
  </si>
  <si>
    <t>0550120117</t>
  </si>
  <si>
    <t>0550120121</t>
  </si>
  <si>
    <t>Lý Huỳnh Minh</t>
  </si>
  <si>
    <t>0550120122</t>
  </si>
  <si>
    <t>Đỗ Nhật</t>
  </si>
  <si>
    <t>Thủ</t>
  </si>
  <si>
    <t>0550120124</t>
  </si>
  <si>
    <t>0550120123</t>
  </si>
  <si>
    <t>0550120125</t>
  </si>
  <si>
    <t>Ngô Thị Cẩm</t>
  </si>
  <si>
    <t>0550120126</t>
  </si>
  <si>
    <t>Trương Thị Trần</t>
  </si>
  <si>
    <t>Tình</t>
  </si>
  <si>
    <t>0550120127</t>
  </si>
  <si>
    <t>Toại</t>
  </si>
  <si>
    <t>0550120128</t>
  </si>
  <si>
    <t>0550120129</t>
  </si>
  <si>
    <t>0550120130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</si>
  <si>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</si>
  <si>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</si>
  <si>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</si>
  <si>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</si>
  <si>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</si>
  <si>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</si>
  <si>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</si>
  <si>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0550120136</t>
  </si>
  <si>
    <t>05ĐH_QLTN4</t>
  </si>
  <si>
    <t>0550120137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</si>
  <si>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</si>
  <si>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</si>
  <si>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</si>
  <si>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</si>
  <si>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</si>
  <si>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</si>
  <si>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0550120141</t>
  </si>
  <si>
    <t>Cơ</t>
  </si>
  <si>
    <t>0550120142</t>
  </si>
  <si>
    <t>Phạm Trường</t>
  </si>
  <si>
    <t>0550120143</t>
  </si>
  <si>
    <t>0550120144</t>
  </si>
  <si>
    <t xml:space="preserve">Nguyễn Thanh </t>
  </si>
  <si>
    <t>0550120145</t>
  </si>
  <si>
    <t>Trịnh Thúy</t>
  </si>
  <si>
    <t>0550120146</t>
  </si>
  <si>
    <t xml:space="preserve">Nguyễn Thị </t>
  </si>
  <si>
    <t>0550120147</t>
  </si>
  <si>
    <t>0550120148</t>
  </si>
  <si>
    <t>0550120149</t>
  </si>
  <si>
    <t>0550120150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</si>
  <si>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</si>
  <si>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</si>
  <si>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</si>
  <si>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</si>
  <si>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</si>
  <si>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</si>
  <si>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</si>
  <si>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</si>
  <si>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</si>
  <si>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</si>
  <si>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</si>
  <si>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</si>
  <si>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</si>
  <si>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</si>
  <si>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</si>
  <si>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</si>
  <si>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</si>
  <si>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</si>
  <si>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</si>
  <si>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</si>
  <si>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0550120163</t>
  </si>
  <si>
    <t>Sáng</t>
  </si>
  <si>
    <t>0550120164</t>
  </si>
  <si>
    <t>0550120165</t>
  </si>
  <si>
    <t>Võ Viết</t>
  </si>
  <si>
    <t>0550120166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</si>
  <si>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</si>
  <si>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</si>
  <si>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</si>
  <si>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</si>
  <si>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</si>
  <si>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</si>
  <si>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</si>
  <si>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0550120171</t>
  </si>
  <si>
    <t>Mạch Đặng Phương</t>
  </si>
  <si>
    <t>0550120172</t>
  </si>
  <si>
    <t>Bùi Anh</t>
  </si>
  <si>
    <t>0550120173</t>
  </si>
  <si>
    <t>0550120174</t>
  </si>
  <si>
    <t xml:space="preserve">Đặng Hữu </t>
  </si>
  <si>
    <t>0550120175</t>
  </si>
  <si>
    <t>0550120177</t>
  </si>
  <si>
    <t>0550120178</t>
  </si>
  <si>
    <t>Cao Thị Ánh</t>
  </si>
  <si>
    <t>0550120176</t>
  </si>
  <si>
    <t>0550120179</t>
  </si>
  <si>
    <t>Trần Trần Kim</t>
  </si>
  <si>
    <t>0550120180</t>
  </si>
  <si>
    <t>0550120181</t>
  </si>
  <si>
    <t>05ĐH_QTKD1</t>
  </si>
  <si>
    <t>0550090002</t>
  </si>
  <si>
    <t>Châu Tuấn</t>
  </si>
  <si>
    <t>0550090004</t>
  </si>
  <si>
    <t>Đàm Ý</t>
  </si>
  <si>
    <t>0550090003</t>
  </si>
  <si>
    <t>0550090005</t>
  </si>
  <si>
    <t>0550090001</t>
  </si>
  <si>
    <t>Phạm Trần Hồng</t>
  </si>
  <si>
    <t>0550090006</t>
  </si>
  <si>
    <t>Cẩn</t>
  </si>
  <si>
    <t>0550090007</t>
  </si>
  <si>
    <t>0550090008</t>
  </si>
  <si>
    <t>0550090009</t>
  </si>
  <si>
    <t>Diên</t>
  </si>
  <si>
    <t>0550090010</t>
  </si>
  <si>
    <t>0550090011</t>
  </si>
  <si>
    <t>0550090012</t>
  </si>
  <si>
    <t>Gi</t>
  </si>
  <si>
    <t>0550090014</t>
  </si>
  <si>
    <t>Nguyễn Thuý</t>
  </si>
  <si>
    <t>0550090013</t>
  </si>
  <si>
    <t>0550090015</t>
  </si>
  <si>
    <t>Hết</t>
  </si>
  <si>
    <t>0550090016</t>
  </si>
  <si>
    <t>NguyễN Văn</t>
  </si>
  <si>
    <t>Hoan</t>
  </si>
  <si>
    <t>0550090017</t>
  </si>
  <si>
    <t>0550090018</t>
  </si>
  <si>
    <t>Nguyễn Vũ Thanh</t>
  </si>
  <si>
    <t>0550090019</t>
  </si>
  <si>
    <t>Phùng Đăng</t>
  </si>
  <si>
    <t>0550090020</t>
  </si>
  <si>
    <t>Nguyễn Văn Trần</t>
  </si>
  <si>
    <t>0550090022</t>
  </si>
  <si>
    <t>0550090021</t>
  </si>
  <si>
    <t>0550090023</t>
  </si>
  <si>
    <t>0550090047</t>
  </si>
  <si>
    <t>0550090024</t>
  </si>
  <si>
    <t>Trần Nguyễn Trúc</t>
  </si>
  <si>
    <t>0550090025</t>
  </si>
  <si>
    <t>Trương Thị Kim</t>
  </si>
  <si>
    <t>0550090026</t>
  </si>
  <si>
    <t>Nguyễn Trúc</t>
  </si>
  <si>
    <t>0550090027</t>
  </si>
  <si>
    <t>0550090028</t>
  </si>
  <si>
    <t>0550090029</t>
  </si>
  <si>
    <t>0550090030</t>
  </si>
  <si>
    <t>Trương Thị Cát</t>
  </si>
  <si>
    <t>0550090032</t>
  </si>
  <si>
    <t>0550090031</t>
  </si>
  <si>
    <t>Sại Hoàng</t>
  </si>
  <si>
    <t>0550090033</t>
  </si>
  <si>
    <t>Tống Lê Như</t>
  </si>
  <si>
    <t>0550090034</t>
  </si>
  <si>
    <t>0550090036</t>
  </si>
  <si>
    <t>Đỗ Thị Bích</t>
  </si>
  <si>
    <t>0550090035</t>
  </si>
  <si>
    <t>Trương Thị Lệ</t>
  </si>
  <si>
    <t>0550090040</t>
  </si>
  <si>
    <t>Đàm Khánh</t>
  </si>
  <si>
    <t>0550090039</t>
  </si>
  <si>
    <t>Hoàng Thị Quỳnh</t>
  </si>
  <si>
    <t>0550090037</t>
  </si>
  <si>
    <t>Lý Nguyễn Thanh</t>
  </si>
  <si>
    <t>0550090038</t>
  </si>
  <si>
    <t>Huỳnh Huyền</t>
  </si>
  <si>
    <t>0550090042</t>
  </si>
  <si>
    <t>Châu Thị Mỹ</t>
  </si>
  <si>
    <t>0550090041</t>
  </si>
  <si>
    <t>0550090043</t>
  </si>
  <si>
    <t>Đỗ Nguyễn Ngọc</t>
  </si>
  <si>
    <t>0550090044</t>
  </si>
  <si>
    <t>0550090045</t>
  </si>
  <si>
    <t>0550090046</t>
  </si>
  <si>
    <t>05ĐH_QTKD2</t>
  </si>
  <si>
    <t>0550090050</t>
  </si>
  <si>
    <t>0550090049</t>
  </si>
  <si>
    <t>0550090048</t>
  </si>
  <si>
    <t>Phạm Thị Vân</t>
  </si>
  <si>
    <t>0550090051</t>
  </si>
  <si>
    <t>Lường Thị Thúy</t>
  </si>
  <si>
    <t>0550090052</t>
  </si>
  <si>
    <t>Vũ Nguyễn Tuấn</t>
  </si>
  <si>
    <t>0550090053</t>
  </si>
  <si>
    <t>0550090054</t>
  </si>
  <si>
    <t>Đậm</t>
  </si>
  <si>
    <t>0550090055</t>
  </si>
  <si>
    <t>0550090056</t>
  </si>
  <si>
    <t>0550090059</t>
  </si>
  <si>
    <t>0550090058</t>
  </si>
  <si>
    <t>0550090057</t>
  </si>
  <si>
    <t>0550090060</t>
  </si>
  <si>
    <t>0550090061</t>
  </si>
  <si>
    <t>0550090062</t>
  </si>
  <si>
    <t>0550090063</t>
  </si>
  <si>
    <t>0550090064</t>
  </si>
  <si>
    <t>Ngô Trương Minh</t>
  </si>
  <si>
    <t>0550090065</t>
  </si>
  <si>
    <t>Lâm Phạm Bảo</t>
  </si>
  <si>
    <t>0550090066</t>
  </si>
  <si>
    <t>0550090067</t>
  </si>
  <si>
    <t>0550090068</t>
  </si>
  <si>
    <t>Thân Thị</t>
  </si>
  <si>
    <t>0550090069</t>
  </si>
  <si>
    <t>0550090070</t>
  </si>
  <si>
    <t>Võ Thị Thảo</t>
  </si>
  <si>
    <t>0550090071</t>
  </si>
  <si>
    <t>0550090072</t>
  </si>
  <si>
    <t>Kim Kiều</t>
  </si>
  <si>
    <t>0550090073</t>
  </si>
  <si>
    <t>0550090074</t>
  </si>
  <si>
    <t>0550090075</t>
  </si>
  <si>
    <t>Lê Đình Triệu</t>
  </si>
  <si>
    <t>0550090076</t>
  </si>
  <si>
    <t>Quí</t>
  </si>
  <si>
    <t>0550090077</t>
  </si>
  <si>
    <t>Châu Liểu</t>
  </si>
  <si>
    <t>0550090078</t>
  </si>
  <si>
    <t>0550090079</t>
  </si>
  <si>
    <t>Trần Thị Yến</t>
  </si>
  <si>
    <t>0550090080</t>
  </si>
  <si>
    <t>0550090081</t>
  </si>
  <si>
    <t>Lâm Hoàng Đoan</t>
  </si>
  <si>
    <t>0550090082</t>
  </si>
  <si>
    <t>Đặng Thị Hoài</t>
  </si>
  <si>
    <t>0550090083</t>
  </si>
  <si>
    <t>0550090084</t>
  </si>
  <si>
    <t>Thục</t>
  </si>
  <si>
    <t>0550090085</t>
  </si>
  <si>
    <t>0550090086</t>
  </si>
  <si>
    <t>Huỳnh Quang</t>
  </si>
  <si>
    <t>0550090087</t>
  </si>
  <si>
    <t>0550090088</t>
  </si>
  <si>
    <t>0550090089</t>
  </si>
  <si>
    <t>0550090090</t>
  </si>
  <si>
    <t>Phạm Tuấn</t>
  </si>
  <si>
    <t>0550090091</t>
  </si>
  <si>
    <t>Đào Lê Phương</t>
  </si>
  <si>
    <t>0550090092</t>
  </si>
  <si>
    <t>0550090093</t>
  </si>
  <si>
    <t>05ĐH_QTKD3</t>
  </si>
  <si>
    <t>0550090094</t>
  </si>
  <si>
    <t>0550090095</t>
  </si>
  <si>
    <t>0550090096</t>
  </si>
  <si>
    <t>Vương Quốc Kỳ</t>
  </si>
  <si>
    <t>0550090097</t>
  </si>
  <si>
    <t>0550090098</t>
  </si>
  <si>
    <t>0550090099</t>
  </si>
  <si>
    <t>Tạ Hoàng Minh</t>
  </si>
  <si>
    <t>0550090100</t>
  </si>
  <si>
    <t>Chiêu</t>
  </si>
  <si>
    <t>0550090101</t>
  </si>
  <si>
    <t>0550090104</t>
  </si>
  <si>
    <t xml:space="preserve">Hồ Thị Dương </t>
  </si>
  <si>
    <t>0550090103</t>
  </si>
  <si>
    <t>Thành Ngọc Mỹ</t>
  </si>
  <si>
    <t>0550090102</t>
  </si>
  <si>
    <t>Nguyễn Đinh Thuỳ</t>
  </si>
  <si>
    <t>0550090105</t>
  </si>
  <si>
    <t>0550090106</t>
  </si>
  <si>
    <t>Trần Thị Trúc</t>
  </si>
  <si>
    <t>0550090110</t>
  </si>
  <si>
    <t>0550090107</t>
  </si>
  <si>
    <t>Hà Thị</t>
  </si>
  <si>
    <t>0550090109</t>
  </si>
  <si>
    <t>Hoàng Thị</t>
  </si>
  <si>
    <t>0550090108</t>
  </si>
  <si>
    <t>0550090112</t>
  </si>
  <si>
    <t>0550090111</t>
  </si>
  <si>
    <t>0550090113</t>
  </si>
  <si>
    <t>0550090114</t>
  </si>
  <si>
    <t>0550090115</t>
  </si>
  <si>
    <t>Ngô Kim</t>
  </si>
  <si>
    <t>0550090118</t>
  </si>
  <si>
    <t>Hồ Vương Yến</t>
  </si>
  <si>
    <t>0550090117</t>
  </si>
  <si>
    <t>Lê Tuyết</t>
  </si>
  <si>
    <t>0550090116</t>
  </si>
  <si>
    <t>Phạm Thị Bình</t>
  </si>
  <si>
    <t>0550090119</t>
  </si>
  <si>
    <t>Đinh Ngọc</t>
  </si>
  <si>
    <t>0550090120</t>
  </si>
  <si>
    <t>0550090121</t>
  </si>
  <si>
    <t>Khưu Thị Như</t>
  </si>
  <si>
    <t>0550090122</t>
  </si>
  <si>
    <t>Lê Thúy</t>
  </si>
  <si>
    <t>0550090123</t>
  </si>
  <si>
    <t>Bon Dâng K</t>
  </si>
  <si>
    <t>Soan</t>
  </si>
  <si>
    <t>0550090124</t>
  </si>
  <si>
    <t>Nguyễn Thị Huế</t>
  </si>
  <si>
    <t>0550090125</t>
  </si>
  <si>
    <t>0550090126</t>
  </si>
  <si>
    <t>Hoàng Khang</t>
  </si>
  <si>
    <t>0550090127</t>
  </si>
  <si>
    <t>Đinh Thị Tuyết</t>
  </si>
  <si>
    <t>0550090128</t>
  </si>
  <si>
    <t>Phạm Thị Mai</t>
  </si>
  <si>
    <t>0550090129</t>
  </si>
  <si>
    <t>0550090131</t>
  </si>
  <si>
    <t>0550090133</t>
  </si>
  <si>
    <t>0550090130</t>
  </si>
  <si>
    <t>Ngô Quốc</t>
  </si>
  <si>
    <t>Tự</t>
  </si>
  <si>
    <t>0550090132</t>
  </si>
  <si>
    <t>Diệp Minh</t>
  </si>
  <si>
    <t>0550090134</t>
  </si>
  <si>
    <t>Kiều Minh</t>
  </si>
  <si>
    <t>0550090136</t>
  </si>
  <si>
    <t>0550090135</t>
  </si>
  <si>
    <t>0550090138</t>
  </si>
  <si>
    <t>0550090137</t>
  </si>
  <si>
    <t>0550090139</t>
  </si>
  <si>
    <t>0550090140</t>
  </si>
  <si>
    <t>05ĐH_TNN1</t>
  </si>
  <si>
    <t>0550150001</t>
  </si>
  <si>
    <t>Vương Trí</t>
  </si>
  <si>
    <t>0550150003</t>
  </si>
  <si>
    <t>Lê Thị Hoàng</t>
  </si>
  <si>
    <t>0550150004</t>
  </si>
  <si>
    <t>Võ Thị Minh</t>
  </si>
  <si>
    <t>0550150002</t>
  </si>
  <si>
    <t>Huỳnh Thế</t>
  </si>
  <si>
    <t>0550150005</t>
  </si>
  <si>
    <t>0550150006</t>
  </si>
  <si>
    <t>0550150007</t>
  </si>
  <si>
    <t>0550150008</t>
  </si>
  <si>
    <t>0550150009</t>
  </si>
  <si>
    <t>0550150010</t>
  </si>
  <si>
    <t>0550150012</t>
  </si>
  <si>
    <t>0550150013</t>
  </si>
  <si>
    <t>Âu Nguyễn Thùy</t>
  </si>
  <si>
    <t>0550150011</t>
  </si>
  <si>
    <t>0550150016</t>
  </si>
  <si>
    <t>0550150015</t>
  </si>
  <si>
    <t>Trương Trí</t>
  </si>
  <si>
    <t>0550150014</t>
  </si>
  <si>
    <t>0550150017</t>
  </si>
  <si>
    <t>0550150018</t>
  </si>
  <si>
    <t>Nguyễn Lê Trung</t>
  </si>
  <si>
    <t>0550150019</t>
  </si>
  <si>
    <t>Tiêu Trọng</t>
  </si>
  <si>
    <t>Hoà</t>
  </si>
  <si>
    <t>0550150020</t>
  </si>
  <si>
    <t>Đinh Nguyễn Thúy</t>
  </si>
  <si>
    <t>0550150021</t>
  </si>
  <si>
    <t>Bùi Nguyên</t>
  </si>
  <si>
    <t>0550150022</t>
  </si>
  <si>
    <t>Phạm Sĩ</t>
  </si>
  <si>
    <t>0550150023</t>
  </si>
  <si>
    <t>Đào Nguyên</t>
  </si>
  <si>
    <t>0550150024</t>
  </si>
  <si>
    <t>0550150025</t>
  </si>
  <si>
    <t>Hồ Lê Quốc</t>
  </si>
  <si>
    <t>0550150027</t>
  </si>
  <si>
    <t>0550150026</t>
  </si>
  <si>
    <t>0550150028</t>
  </si>
  <si>
    <t>0550150029</t>
  </si>
  <si>
    <t>Trần Duy Mỹ</t>
  </si>
  <si>
    <t>0550150030</t>
  </si>
  <si>
    <t>0550150031</t>
  </si>
  <si>
    <t>Phạm Thị Trúc</t>
  </si>
  <si>
    <t>0550150032</t>
  </si>
  <si>
    <t>0550150033</t>
  </si>
  <si>
    <t>0550150034</t>
  </si>
  <si>
    <t>0550150035</t>
  </si>
  <si>
    <t>0550150036</t>
  </si>
  <si>
    <t>0550150037</t>
  </si>
  <si>
    <t>0550150038</t>
  </si>
  <si>
    <t>0550150039</t>
  </si>
  <si>
    <t>0550150040</t>
  </si>
  <si>
    <t>0550150042</t>
  </si>
  <si>
    <t>Hồ Phạm Phương</t>
  </si>
  <si>
    <t>0550150043</t>
  </si>
  <si>
    <t>Đặng Vi Loan</t>
  </si>
  <si>
    <t>0550150041</t>
  </si>
  <si>
    <t>0550150044</t>
  </si>
  <si>
    <t>Lê Huỳnh</t>
  </si>
  <si>
    <t>0550150046</t>
  </si>
  <si>
    <t>Lê Lưu Nhã</t>
  </si>
  <si>
    <t>0550150045</t>
  </si>
  <si>
    <t>0550150047</t>
  </si>
  <si>
    <t>Thiều Thị</t>
  </si>
  <si>
    <t>0550150048</t>
  </si>
  <si>
    <t>0550150049</t>
  </si>
  <si>
    <t>05ĐH_TNN2</t>
  </si>
  <si>
    <t>0550150051</t>
  </si>
  <si>
    <t>Lâm Ngọc Minh</t>
  </si>
  <si>
    <t>0550150050</t>
  </si>
  <si>
    <t>Phạm Ngọc Huỳnh</t>
  </si>
  <si>
    <t>0550150052</t>
  </si>
  <si>
    <t xml:space="preserve">Trần Quốc </t>
  </si>
  <si>
    <t>0550150053</t>
  </si>
  <si>
    <t>0550150054</t>
  </si>
  <si>
    <t>Trần Công</t>
  </si>
  <si>
    <t>0550150055</t>
  </si>
  <si>
    <t>Ngô Vạn</t>
  </si>
  <si>
    <t>0550150056</t>
  </si>
  <si>
    <t xml:space="preserve">Đào Bảo </t>
  </si>
  <si>
    <t>0550150057</t>
  </si>
  <si>
    <t>0550150058</t>
  </si>
  <si>
    <t>0550150059</t>
  </si>
  <si>
    <t>Sơn Thị Thanh</t>
  </si>
  <si>
    <t>0550150061</t>
  </si>
  <si>
    <t>0550150060</t>
  </si>
  <si>
    <t>Liễu Trần Ngọc</t>
  </si>
  <si>
    <t>0550150062</t>
  </si>
  <si>
    <t>Vũ Thị Khánh</t>
  </si>
  <si>
    <t>0550150063</t>
  </si>
  <si>
    <t>Huỳnh Việt</t>
  </si>
  <si>
    <t>0550150064</t>
  </si>
  <si>
    <t>Trương Thị Thảo</t>
  </si>
  <si>
    <t>0550150065</t>
  </si>
  <si>
    <t>0550150066</t>
  </si>
  <si>
    <t>Ngô Thị Tuyết</t>
  </si>
  <si>
    <t>0550150068</t>
  </si>
  <si>
    <t>0550150069</t>
  </si>
  <si>
    <t xml:space="preserve">Võ Thị Huỳnh </t>
  </si>
  <si>
    <t>0550150071</t>
  </si>
  <si>
    <t xml:space="preserve">Hà Ngọc Tấn </t>
  </si>
  <si>
    <t>0550150070</t>
  </si>
  <si>
    <t>0550150072</t>
  </si>
  <si>
    <t>Nguyễn Lê Như</t>
  </si>
  <si>
    <t>0550150073</t>
  </si>
  <si>
    <t>0550150074</t>
  </si>
  <si>
    <t>0550150075</t>
  </si>
  <si>
    <t>0550150076</t>
  </si>
  <si>
    <t>0550150077</t>
  </si>
  <si>
    <t>Văn Phát</t>
  </si>
  <si>
    <t>0550150078</t>
  </si>
  <si>
    <t>Bạch Ngọc Nhật</t>
  </si>
  <si>
    <t>0550150079</t>
  </si>
  <si>
    <t>0550150081</t>
  </si>
  <si>
    <t>Dương Trương Thị Thu</t>
  </si>
  <si>
    <t>0550150082</t>
  </si>
  <si>
    <t>Lê Trần Phương</t>
  </si>
  <si>
    <t>0550150080</t>
  </si>
  <si>
    <t>0550150083</t>
  </si>
  <si>
    <t>0550150084</t>
  </si>
  <si>
    <t>Nguyễn Phan Như</t>
  </si>
  <si>
    <t>0550150085</t>
  </si>
  <si>
    <t>0550150086</t>
  </si>
  <si>
    <t>0550150087</t>
  </si>
  <si>
    <t>Nguyễn Thị Quốc</t>
  </si>
  <si>
    <t>Tịnh</t>
  </si>
  <si>
    <t>0550150088</t>
  </si>
  <si>
    <t>0550150090</t>
  </si>
  <si>
    <t>Nguyễn Thị Quyền</t>
  </si>
  <si>
    <t>0550150089</t>
  </si>
  <si>
    <t>Nguyễn Kiều Ngọc</t>
  </si>
  <si>
    <t>0550150091</t>
  </si>
  <si>
    <t>Phạm Vũ Nhật</t>
  </si>
  <si>
    <t>0550150092</t>
  </si>
  <si>
    <t>Mai Quốc</t>
  </si>
  <si>
    <t>0550150093</t>
  </si>
  <si>
    <t xml:space="preserve">Lương Quốc </t>
  </si>
  <si>
    <t>0550150094</t>
  </si>
  <si>
    <t>0550150095</t>
  </si>
  <si>
    <t>Vạn</t>
  </si>
  <si>
    <t>0550150096</t>
  </si>
  <si>
    <t xml:space="preserve">Trần Thảo </t>
  </si>
  <si>
    <t>05ĐH_TV</t>
  </si>
  <si>
    <t>0550050001</t>
  </si>
  <si>
    <t>Nguyễn Trương Hoàng</t>
  </si>
  <si>
    <t>0550050002</t>
  </si>
  <si>
    <t>0550050003</t>
  </si>
  <si>
    <t>Trương Khả</t>
  </si>
  <si>
    <t>Dy</t>
  </si>
  <si>
    <t>0550050004</t>
  </si>
  <si>
    <t>0550050005</t>
  </si>
  <si>
    <t>Nguyễn Hoàng Điền</t>
  </si>
  <si>
    <t>0550050006</t>
  </si>
  <si>
    <t>0550050007</t>
  </si>
  <si>
    <t xml:space="preserve">Nguyễn Ngọc </t>
  </si>
  <si>
    <t>0550050008</t>
  </si>
  <si>
    <t>0550050009</t>
  </si>
  <si>
    <t>Trịnh Thị Thảo</t>
  </si>
  <si>
    <t>0550050010</t>
  </si>
  <si>
    <t>Trịnh Tấn</t>
  </si>
  <si>
    <t>0550050011</t>
  </si>
  <si>
    <t>Phan Xuân</t>
  </si>
  <si>
    <t>0550050012</t>
  </si>
  <si>
    <t>0550050013</t>
  </si>
  <si>
    <t>Nguyễn Thị Oanh</t>
  </si>
  <si>
    <t>0550050014</t>
  </si>
  <si>
    <t>Trần Huỳnh Thanh</t>
  </si>
  <si>
    <t>0550050015</t>
  </si>
  <si>
    <t>Nguyễn Diệu</t>
  </si>
  <si>
    <t>0550050016</t>
  </si>
  <si>
    <t>0550050017</t>
  </si>
  <si>
    <t>0550050018</t>
  </si>
  <si>
    <t>Hồng Bích</t>
  </si>
  <si>
    <t>0550050019</t>
  </si>
  <si>
    <t>0550050020</t>
  </si>
  <si>
    <t>Dương Thành</t>
  </si>
  <si>
    <t>0550050021</t>
  </si>
  <si>
    <t>Văn Minh Thanh</t>
  </si>
  <si>
    <t>0550050022</t>
  </si>
  <si>
    <t>Cao Thị Như</t>
  </si>
  <si>
    <t>0550050023</t>
  </si>
  <si>
    <t>Nguyễn Đan</t>
  </si>
  <si>
    <t>0550050025</t>
  </si>
  <si>
    <t>Hoàng Trọng</t>
  </si>
  <si>
    <t>0550050024</t>
  </si>
  <si>
    <t>0550050027</t>
  </si>
  <si>
    <t>0550050026</t>
  </si>
  <si>
    <t>Nguyễn Thị Hải</t>
  </si>
  <si>
    <t>0550050028</t>
  </si>
  <si>
    <t>Văn Hoàng</t>
  </si>
  <si>
    <t>0550050029</t>
  </si>
  <si>
    <t>Nguyễn Dương Ngọc</t>
  </si>
  <si>
    <t>0550050030</t>
  </si>
  <si>
    <t>Thái Duy</t>
  </si>
  <si>
    <t>0550050031</t>
  </si>
  <si>
    <t>0550050032</t>
  </si>
  <si>
    <t>0550050033</t>
  </si>
  <si>
    <t>0550050034</t>
  </si>
  <si>
    <t>0550050035</t>
  </si>
  <si>
    <t>0550050036</t>
  </si>
  <si>
    <t>0550050037</t>
  </si>
  <si>
    <t>0550050038</t>
  </si>
  <si>
    <t>Vũ  Thị</t>
  </si>
  <si>
    <t>Vui</t>
  </si>
  <si>
    <t>0550050039</t>
  </si>
  <si>
    <t>Võ Thị Thúy</t>
  </si>
  <si>
    <t>0450040021</t>
  </si>
  <si>
    <t>Tống</t>
  </si>
  <si>
    <t xml:space="preserve">Nguyễn Minh </t>
  </si>
  <si>
    <t>Học ghép
07KTMT3</t>
  </si>
  <si>
    <t xml:space="preserve">Nguyễn Trương Quỳnh </t>
  </si>
  <si>
    <t xml:space="preserve">Như </t>
  </si>
  <si>
    <t>Học ghép
04QLDD1</t>
  </si>
  <si>
    <t xml:space="preserve">Phạm Ngọc Mai </t>
  </si>
  <si>
    <t xml:space="preserve">Khanh </t>
  </si>
  <si>
    <t>Học ghép
02CNTT2</t>
  </si>
  <si>
    <t xml:space="preserve">Phạm Minh </t>
  </si>
  <si>
    <t xml:space="preserve">Sơn </t>
  </si>
  <si>
    <t>NGUYÊN LÝ MÁC - LÊNIN (HP2)</t>
  </si>
  <si>
    <t>LÊ THỊ THANH THÚY</t>
  </si>
  <si>
    <t>II</t>
  </si>
  <si>
    <t>2016-2017</t>
  </si>
  <si>
    <t>NGUYÊN LÝ MÁC -LÊNIN(HP2)</t>
  </si>
  <si>
    <t>NGUYÊN LÝ MÁC - LÊNIN(HP2)</t>
  </si>
  <si>
    <t>Nghỉ học</t>
  </si>
  <si>
    <t>Lê Thị Thanh Thúy</t>
  </si>
  <si>
    <t>Học lại</t>
  </si>
  <si>
    <t>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</si>
</sst>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11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0" fontId="6" fillId="0" borderId="9" xfId="1" applyNumberFormat="1" applyFont="1" applyFill="1" applyBorder="1" applyAlignment="1" applyProtection="1"/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2" fillId="0" borderId="9" xfId="0" quotePrefix="1" applyFont="1" applyBorder="1" applyAlignment="1">
      <alignment horizontal="center" vertical="center"/>
    </xf>
    <xf numFmtId="0" fontId="12" fillId="0" borderId="9" xfId="0" applyFont="1" applyBorder="1"/>
    <xf numFmtId="0" fontId="6" fillId="0" borderId="9" xfId="0" applyNumberFormat="1" applyFont="1" applyFill="1" applyBorder="1" applyAlignment="1" applyProtection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165" fontId="9" fillId="0" borderId="9" xfId="0" applyNumberFormat="1" applyFont="1" applyFill="1" applyBorder="1" applyAlignment="1">
      <alignment horizontal="center" vertical="center"/>
    </xf>
    <xf numFmtId="0" fontId="9" fillId="0" borderId="9" xfId="0" applyNumberFormat="1" applyFont="1" applyBorder="1"/>
    <xf numFmtId="0" fontId="8" fillId="0" borderId="9" xfId="0" applyFont="1" applyBorder="1" applyAlignment="1">
      <alignment horizontal="left" vertical="center"/>
    </xf>
    <xf numFmtId="0" fontId="6" fillId="0" borderId="9" xfId="2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9" xfId="0" applyFont="1" applyBorder="1"/>
    <xf numFmtId="2" fontId="3" fillId="0" borderId="9" xfId="0" applyNumberFormat="1" applyFont="1" applyFill="1" applyBorder="1" applyAlignment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165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167" fontId="6" fillId="2" borderId="9" xfId="0" quotePrefix="1" applyNumberFormat="1" applyFont="1" applyFill="1" applyBorder="1" applyAlignment="1">
      <alignment horizontal="center" vertical="center"/>
    </xf>
    <xf numFmtId="0" fontId="6" fillId="2" borderId="9" xfId="2" applyNumberFormat="1" applyFont="1" applyFill="1" applyBorder="1" applyAlignment="1" applyProtection="1">
      <alignment vertical="center"/>
    </xf>
    <xf numFmtId="167" fontId="6" fillId="2" borderId="9" xfId="2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6" fillId="0" borderId="4" xfId="2" applyNumberFormat="1" applyFont="1" applyFill="1" applyBorder="1" applyAlignment="1" applyProtection="1"/>
    <xf numFmtId="0" fontId="6" fillId="0" borderId="5" xfId="2" applyNumberFormat="1" applyFont="1" applyFill="1" applyBorder="1" applyAlignment="1" applyProtection="1"/>
    <xf numFmtId="0" fontId="8" fillId="0" borderId="4" xfId="0" applyFont="1" applyBorder="1"/>
    <xf numFmtId="0" fontId="8" fillId="0" borderId="5" xfId="0" applyFont="1" applyBorder="1"/>
    <xf numFmtId="165" fontId="14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6" fillId="0" borderId="4" xfId="0" applyFont="1" applyBorder="1"/>
    <xf numFmtId="0" fontId="6" fillId="0" borderId="5" xfId="0" applyFont="1" applyBorder="1"/>
    <xf numFmtId="0" fontId="3" fillId="0" borderId="12" xfId="0" applyFont="1" applyBorder="1"/>
    <xf numFmtId="0" fontId="16" fillId="0" borderId="4" xfId="2" applyNumberFormat="1" applyFont="1" applyFill="1" applyBorder="1" applyAlignment="1" applyProtection="1"/>
    <xf numFmtId="0" fontId="16" fillId="0" borderId="5" xfId="2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6" fillId="0" borderId="9" xfId="0" applyNumberFormat="1" applyFont="1" applyFill="1" applyBorder="1" applyAlignment="1" applyProtection="1">
      <alignment horizontal="center"/>
    </xf>
    <xf numFmtId="0" fontId="16" fillId="0" borderId="4" xfId="0" applyNumberFormat="1" applyFont="1" applyFill="1" applyBorder="1" applyAlignment="1" applyProtection="1"/>
    <xf numFmtId="0" fontId="16" fillId="0" borderId="5" xfId="0" applyNumberFormat="1" applyFont="1" applyFill="1" applyBorder="1" applyAlignment="1" applyProtection="1"/>
    <xf numFmtId="0" fontId="9" fillId="0" borderId="9" xfId="0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7" fillId="0" borderId="0" xfId="0" applyFont="1"/>
    <xf numFmtId="0" fontId="16" fillId="0" borderId="9" xfId="2" applyNumberFormat="1" applyFont="1" applyFill="1" applyBorder="1" applyAlignment="1" applyProtection="1">
      <alignment horizontal="center"/>
    </xf>
    <xf numFmtId="0" fontId="16" fillId="0" borderId="9" xfId="2" applyNumberFormat="1" applyFont="1" applyFill="1" applyBorder="1" applyAlignment="1" applyProtection="1"/>
  </cellXfs>
  <cellStyles count="3">
    <cellStyle name="Normal" xfId="0" builtinId="0"/>
    <cellStyle name="Normal 2" xfId="1"/>
    <cellStyle name="Normal 3" xfId="2"/>
  </cellStyles>
  <dxfs count="6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view="pageLayout" zoomScaleNormal="100" workbookViewId="0">
      <selection activeCell="H10" sqref="H10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509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279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26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32">
        <v>1</v>
      </c>
      <c r="B15" s="33" t="s">
        <v>510</v>
      </c>
      <c r="C15" s="33" t="s">
        <v>511</v>
      </c>
      <c r="D15" s="33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33" t="s">
        <v>512</v>
      </c>
      <c r="C16" s="33" t="s">
        <v>62</v>
      </c>
      <c r="D16" s="33" t="s">
        <v>27</v>
      </c>
      <c r="E16" s="34"/>
      <c r="F16" s="34"/>
      <c r="G16" s="34">
        <f t="shared" ref="G16:G58" si="0">E16*$E$13+F16*$F$13</f>
        <v>0</v>
      </c>
      <c r="H16" s="35" t="str">
        <f t="shared" ref="H16:H58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33" t="s">
        <v>513</v>
      </c>
      <c r="C17" s="33" t="s">
        <v>304</v>
      </c>
      <c r="D17" s="33" t="s">
        <v>151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33" t="s">
        <v>514</v>
      </c>
      <c r="C18" s="33" t="s">
        <v>515</v>
      </c>
      <c r="D18" s="33" t="s">
        <v>151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33" t="s">
        <v>516</v>
      </c>
      <c r="C19" s="33" t="s">
        <v>517</v>
      </c>
      <c r="D19" s="33" t="s">
        <v>29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33" t="s">
        <v>518</v>
      </c>
      <c r="C20" s="33" t="s">
        <v>519</v>
      </c>
      <c r="D20" s="33" t="s">
        <v>92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33" t="s">
        <v>520</v>
      </c>
      <c r="C21" s="33" t="s">
        <v>521</v>
      </c>
      <c r="D21" s="33" t="s">
        <v>41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33" t="s">
        <v>522</v>
      </c>
      <c r="C22" s="33" t="s">
        <v>523</v>
      </c>
      <c r="D22" s="33" t="s">
        <v>137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33" t="s">
        <v>524</v>
      </c>
      <c r="C23" s="33" t="s">
        <v>525</v>
      </c>
      <c r="D23" s="33" t="s">
        <v>263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33" t="s">
        <v>526</v>
      </c>
      <c r="C24" s="33" t="s">
        <v>467</v>
      </c>
      <c r="D24" s="33" t="s">
        <v>107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33" t="s">
        <v>527</v>
      </c>
      <c r="C25" s="33" t="s">
        <v>407</v>
      </c>
      <c r="D25" s="33" t="s">
        <v>51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33" t="s">
        <v>528</v>
      </c>
      <c r="C26" s="33" t="s">
        <v>144</v>
      </c>
      <c r="D26" s="33" t="s">
        <v>157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33" t="s">
        <v>529</v>
      </c>
      <c r="C27" s="33" t="s">
        <v>269</v>
      </c>
      <c r="D27" s="33" t="s">
        <v>52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33" t="s">
        <v>530</v>
      </c>
      <c r="C28" s="33" t="s">
        <v>115</v>
      </c>
      <c r="D28" s="33" t="s">
        <v>287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33" t="s">
        <v>531</v>
      </c>
      <c r="C29" s="33" t="s">
        <v>76</v>
      </c>
      <c r="D29" s="33" t="s">
        <v>159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33" t="s">
        <v>532</v>
      </c>
      <c r="C30" s="33" t="s">
        <v>533</v>
      </c>
      <c r="D30" s="33" t="s">
        <v>100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33" t="s">
        <v>534</v>
      </c>
      <c r="C31" s="33" t="s">
        <v>535</v>
      </c>
      <c r="D31" s="33" t="s">
        <v>536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33" t="s">
        <v>537</v>
      </c>
      <c r="C32" s="33" t="s">
        <v>538</v>
      </c>
      <c r="D32" s="33" t="s">
        <v>56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33" t="s">
        <v>539</v>
      </c>
      <c r="C33" s="33" t="s">
        <v>251</v>
      </c>
      <c r="D33" s="33" t="s">
        <v>56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33" t="s">
        <v>540</v>
      </c>
      <c r="C34" s="33" t="s">
        <v>541</v>
      </c>
      <c r="D34" s="33" t="s">
        <v>57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33" t="s">
        <v>542</v>
      </c>
      <c r="C35" s="33" t="s">
        <v>107</v>
      </c>
      <c r="D35" s="33" t="s">
        <v>57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33" t="s">
        <v>543</v>
      </c>
      <c r="C36" s="33" t="s">
        <v>544</v>
      </c>
      <c r="D36" s="33" t="s">
        <v>103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33" t="s">
        <v>545</v>
      </c>
      <c r="C37" s="33" t="s">
        <v>546</v>
      </c>
      <c r="D37" s="33" t="s">
        <v>104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33" t="s">
        <v>547</v>
      </c>
      <c r="C38" s="33" t="s">
        <v>548</v>
      </c>
      <c r="D38" s="33" t="s">
        <v>104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33" t="s">
        <v>549</v>
      </c>
      <c r="C39" s="33" t="s">
        <v>408</v>
      </c>
      <c r="D39" s="33" t="s">
        <v>104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33" t="s">
        <v>550</v>
      </c>
      <c r="C40" s="33" t="s">
        <v>306</v>
      </c>
      <c r="D40" s="33" t="s">
        <v>104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33" t="s">
        <v>551</v>
      </c>
      <c r="C41" s="33" t="s">
        <v>552</v>
      </c>
      <c r="D41" s="33" t="s">
        <v>60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33" t="s">
        <v>553</v>
      </c>
      <c r="C42" s="33" t="s">
        <v>163</v>
      </c>
      <c r="D42" s="33" t="s">
        <v>61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33" t="s">
        <v>554</v>
      </c>
      <c r="C43" s="33" t="s">
        <v>555</v>
      </c>
      <c r="D43" s="33" t="s">
        <v>141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33" t="s">
        <v>556</v>
      </c>
      <c r="C44" s="33" t="s">
        <v>557</v>
      </c>
      <c r="D44" s="33" t="s">
        <v>190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33" t="s">
        <v>558</v>
      </c>
      <c r="C45" s="33" t="s">
        <v>559</v>
      </c>
      <c r="D45" s="33" t="s">
        <v>237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33" t="s">
        <v>560</v>
      </c>
      <c r="C46" s="33" t="s">
        <v>313</v>
      </c>
      <c r="D46" s="33" t="s">
        <v>69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33" t="s">
        <v>561</v>
      </c>
      <c r="C47" s="33" t="s">
        <v>562</v>
      </c>
      <c r="D47" s="33" t="s">
        <v>111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33" t="s">
        <v>563</v>
      </c>
      <c r="C48" s="33" t="s">
        <v>564</v>
      </c>
      <c r="D48" s="33" t="s">
        <v>162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33" t="s">
        <v>565</v>
      </c>
      <c r="C49" s="33" t="s">
        <v>363</v>
      </c>
      <c r="D49" s="33" t="s">
        <v>116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33" t="s">
        <v>566</v>
      </c>
      <c r="C50" s="33" t="s">
        <v>567</v>
      </c>
      <c r="D50" s="33" t="s">
        <v>118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33" t="s">
        <v>568</v>
      </c>
      <c r="C51" s="33" t="s">
        <v>569</v>
      </c>
      <c r="D51" s="33" t="s">
        <v>164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33" t="s">
        <v>570</v>
      </c>
      <c r="C52" s="33" t="s">
        <v>175</v>
      </c>
      <c r="D52" s="33" t="s">
        <v>75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33" t="s">
        <v>571</v>
      </c>
      <c r="C53" s="33" t="s">
        <v>227</v>
      </c>
      <c r="D53" s="33" t="s">
        <v>82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33" t="s">
        <v>572</v>
      </c>
      <c r="C54" s="33" t="s">
        <v>115</v>
      </c>
      <c r="D54" s="33" t="s">
        <v>499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33" t="s">
        <v>573</v>
      </c>
      <c r="C55" s="33" t="s">
        <v>574</v>
      </c>
      <c r="D55" s="33" t="s">
        <v>127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33" t="s">
        <v>575</v>
      </c>
      <c r="C56" s="33" t="s">
        <v>85</v>
      </c>
      <c r="D56" s="33" t="s">
        <v>86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5.75" x14ac:dyDescent="0.25">
      <c r="A57" s="32">
        <v>43</v>
      </c>
      <c r="B57" s="37"/>
      <c r="C57" s="38"/>
      <c r="D57" s="38"/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5.75" x14ac:dyDescent="0.25">
      <c r="A58" s="32">
        <v>44</v>
      </c>
      <c r="B58" s="37"/>
      <c r="C58" s="38"/>
      <c r="D58" s="38"/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9" t="str">
        <f>"Cộng danh sách gồm "</f>
        <v xml:space="preserve">Cộng danh sách gồm </v>
      </c>
      <c r="B60" s="9"/>
      <c r="C60" s="9"/>
      <c r="D60" s="10">
        <f>COUNTA(H15:H58)</f>
        <v>44</v>
      </c>
      <c r="E60" s="11">
        <v>1</v>
      </c>
      <c r="F60" s="12"/>
      <c r="G60" s="1"/>
      <c r="H60" s="1"/>
      <c r="I60" s="1"/>
    </row>
    <row r="61" spans="1:9" ht="15.75" x14ac:dyDescent="0.25">
      <c r="A61" s="95" t="s">
        <v>20</v>
      </c>
      <c r="B61" s="95"/>
      <c r="C61" s="95"/>
      <c r="D61" s="13">
        <f>COUNTIF(G15:G58,"&gt;=5")</f>
        <v>0</v>
      </c>
      <c r="E61" s="14">
        <f>D61/D60</f>
        <v>0</v>
      </c>
      <c r="F61" s="15"/>
      <c r="G61" s="1"/>
      <c r="H61" s="1"/>
      <c r="I61" s="1"/>
    </row>
    <row r="62" spans="1:9" ht="15.75" x14ac:dyDescent="0.25">
      <c r="A62" s="95" t="s">
        <v>21</v>
      </c>
      <c r="B62" s="95"/>
      <c r="C62" s="95"/>
      <c r="D62" s="13"/>
      <c r="E62" s="14">
        <f>D62/D60</f>
        <v>0</v>
      </c>
      <c r="F62" s="15"/>
      <c r="G62" s="1"/>
      <c r="H62" s="1"/>
      <c r="I62" s="1"/>
    </row>
    <row r="63" spans="1:9" ht="15.75" x14ac:dyDescent="0.25">
      <c r="A63" s="16"/>
      <c r="B63" s="16"/>
      <c r="C63" s="4"/>
      <c r="D63" s="16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96" t="str">
        <f ca="1">"TP. Hồ Chí Minh, ngày "&amp;  DAY(NOW())&amp;" tháng " &amp;MONTH(NOW())&amp;" năm "&amp;YEAR(NOW())</f>
        <v>TP. Hồ Chí Minh, ngày 1 tháng 7 năm 2017</v>
      </c>
      <c r="F64" s="96"/>
      <c r="G64" s="96"/>
      <c r="H64" s="96"/>
      <c r="I64" s="96"/>
    </row>
    <row r="65" spans="1:9" ht="15.75" x14ac:dyDescent="0.25">
      <c r="A65" s="77" t="s">
        <v>274</v>
      </c>
      <c r="B65" s="77"/>
      <c r="C65" s="77"/>
      <c r="D65" s="1"/>
      <c r="E65" s="77" t="s">
        <v>22</v>
      </c>
      <c r="F65" s="77"/>
      <c r="G65" s="77"/>
      <c r="H65" s="77"/>
      <c r="I65" s="77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0" spans="1:9" ht="15.75" x14ac:dyDescent="0.25">
      <c r="B70" s="19"/>
      <c r="C70" s="19"/>
    </row>
    <row r="71" spans="1:9" ht="15.75" x14ac:dyDescent="0.25">
      <c r="A71" s="97"/>
      <c r="B71" s="97"/>
      <c r="C71" s="97"/>
      <c r="F71" s="81"/>
      <c r="G71" s="81"/>
      <c r="H71" s="81"/>
    </row>
  </sheetData>
  <protectedRanges>
    <protectedRange sqref="I15:I58" name="Range4"/>
    <protectedRange sqref="E15:F58" name="Range3"/>
    <protectedRange sqref="A4" name="Range1"/>
    <protectedRange sqref="E13:F13" name="Range6"/>
    <protectedRange sqref="C8:C10 G8:G9" name="Range2_1"/>
    <protectedRange sqref="A66:I66" name="Range5_1"/>
    <protectedRange sqref="B15:D58" name="Range3_1"/>
  </protectedRanges>
  <mergeCells count="28">
    <mergeCell ref="F71:H71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71:C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61" priority="2" stopIfTrue="1" operator="equal">
      <formula>"F"</formula>
    </cfRule>
  </conditionalFormatting>
  <conditionalFormatting sqref="G15:G58">
    <cfRule type="expression" dxfId="60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49" zoomScaleNormal="110" workbookViewId="0">
      <selection activeCell="C64" sqref="C64"/>
    </sheetView>
  </sheetViews>
  <sheetFormatPr defaultRowHeight="15" x14ac:dyDescent="0.25"/>
  <cols>
    <col min="1" max="1" width="7.28515625" customWidth="1"/>
    <col min="2" max="2" width="14.140625" customWidth="1"/>
    <col min="3" max="3" width="24.140625" customWidth="1"/>
    <col min="4" max="4" width="8.7109375" customWidth="1"/>
    <col min="5" max="5" width="9" customWidth="1"/>
    <col min="6" max="6" width="8.85546875" customWidth="1"/>
    <col min="7" max="7" width="6.85546875" customWidth="1"/>
    <col min="8" max="8" width="8.140625" customWidth="1"/>
    <col min="9" max="9" width="10.57031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576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27" t="s">
        <v>292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31.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0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32">
        <v>1</v>
      </c>
      <c r="B15" s="46" t="s">
        <v>577</v>
      </c>
      <c r="C15" s="39" t="s">
        <v>117</v>
      </c>
      <c r="D15" s="39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578</v>
      </c>
      <c r="C16" s="39" t="s">
        <v>579</v>
      </c>
      <c r="D16" s="39" t="s">
        <v>128</v>
      </c>
      <c r="E16" s="34"/>
      <c r="F16" s="34"/>
      <c r="G16" s="34">
        <f t="shared" ref="G16:G56" si="0">E16*$E$13+F16*$F$13</f>
        <v>0</v>
      </c>
      <c r="H16" s="35" t="str">
        <f t="shared" ref="H16:H56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580</v>
      </c>
      <c r="C17" s="39" t="s">
        <v>581</v>
      </c>
      <c r="D17" s="39" t="s">
        <v>26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582</v>
      </c>
      <c r="C18" s="39" t="s">
        <v>70</v>
      </c>
      <c r="D18" s="39" t="s">
        <v>231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583</v>
      </c>
      <c r="C19" s="39" t="s">
        <v>584</v>
      </c>
      <c r="D19" s="39" t="s">
        <v>182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585</v>
      </c>
      <c r="C20" s="39" t="s">
        <v>586</v>
      </c>
      <c r="D20" s="39" t="s">
        <v>168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587</v>
      </c>
      <c r="C21" s="39" t="s">
        <v>198</v>
      </c>
      <c r="D21" s="39" t="s">
        <v>88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588</v>
      </c>
      <c r="C22" s="39" t="s">
        <v>589</v>
      </c>
      <c r="D22" s="39" t="s">
        <v>129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590</v>
      </c>
      <c r="C23" s="39" t="s">
        <v>591</v>
      </c>
      <c r="D23" s="39" t="s">
        <v>151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592</v>
      </c>
      <c r="C24" s="39" t="s">
        <v>338</v>
      </c>
      <c r="D24" s="39" t="s">
        <v>593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594</v>
      </c>
      <c r="C25" s="39" t="s">
        <v>110</v>
      </c>
      <c r="D25" s="39" t="s">
        <v>89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595</v>
      </c>
      <c r="C26" s="39" t="s">
        <v>596</v>
      </c>
      <c r="D26" s="39" t="s">
        <v>32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597</v>
      </c>
      <c r="C27" s="39" t="s">
        <v>598</v>
      </c>
      <c r="D27" s="39" t="s">
        <v>36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599</v>
      </c>
      <c r="C28" s="39" t="s">
        <v>315</v>
      </c>
      <c r="D28" s="39" t="s">
        <v>94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600</v>
      </c>
      <c r="C29" s="39" t="s">
        <v>238</v>
      </c>
      <c r="D29" s="39" t="s">
        <v>601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602</v>
      </c>
      <c r="C30" s="39" t="s">
        <v>603</v>
      </c>
      <c r="D30" s="39" t="s">
        <v>210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604</v>
      </c>
      <c r="C31" s="39" t="s">
        <v>291</v>
      </c>
      <c r="D31" s="39" t="s">
        <v>285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605</v>
      </c>
      <c r="C32" s="39" t="s">
        <v>606</v>
      </c>
      <c r="D32" s="39" t="s">
        <v>195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607</v>
      </c>
      <c r="C33" s="39" t="s">
        <v>501</v>
      </c>
      <c r="D33" s="39" t="s">
        <v>47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608</v>
      </c>
      <c r="C34" s="39" t="s">
        <v>609</v>
      </c>
      <c r="D34" s="39" t="s">
        <v>51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610</v>
      </c>
      <c r="C35" s="39" t="s">
        <v>611</v>
      </c>
      <c r="D35" s="39" t="s">
        <v>173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612</v>
      </c>
      <c r="C36" s="39" t="s">
        <v>360</v>
      </c>
      <c r="D36" s="39" t="s">
        <v>613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614</v>
      </c>
      <c r="C37" s="39" t="s">
        <v>615</v>
      </c>
      <c r="D37" s="39" t="s">
        <v>100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616</v>
      </c>
      <c r="C38" s="39" t="s">
        <v>617</v>
      </c>
      <c r="D38" s="39" t="s">
        <v>206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618</v>
      </c>
      <c r="C39" s="39" t="s">
        <v>619</v>
      </c>
      <c r="D39" s="39" t="s">
        <v>55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620</v>
      </c>
      <c r="C40" s="39" t="s">
        <v>621</v>
      </c>
      <c r="D40" s="39" t="s">
        <v>57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622</v>
      </c>
      <c r="C41" s="39" t="s">
        <v>623</v>
      </c>
      <c r="D41" s="39" t="s">
        <v>466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624</v>
      </c>
      <c r="C42" s="39" t="s">
        <v>625</v>
      </c>
      <c r="D42" s="39" t="s">
        <v>626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627</v>
      </c>
      <c r="C43" s="39" t="s">
        <v>346</v>
      </c>
      <c r="D43" s="39" t="s">
        <v>139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628</v>
      </c>
      <c r="C44" s="39" t="s">
        <v>629</v>
      </c>
      <c r="D44" s="39" t="s">
        <v>222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630</v>
      </c>
      <c r="C45" s="39" t="s">
        <v>631</v>
      </c>
      <c r="D45" s="39" t="s">
        <v>141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632</v>
      </c>
      <c r="C46" s="39" t="s">
        <v>490</v>
      </c>
      <c r="D46" s="39" t="s">
        <v>197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633</v>
      </c>
      <c r="C47" s="39" t="s">
        <v>58</v>
      </c>
      <c r="D47" s="39" t="s">
        <v>69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634</v>
      </c>
      <c r="C48" s="39" t="s">
        <v>382</v>
      </c>
      <c r="D48" s="39" t="s">
        <v>71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635</v>
      </c>
      <c r="C49" s="39" t="s">
        <v>596</v>
      </c>
      <c r="D49" s="39" t="s">
        <v>215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6" t="s">
        <v>636</v>
      </c>
      <c r="C50" s="39" t="s">
        <v>637</v>
      </c>
      <c r="D50" s="39" t="s">
        <v>112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6" t="s">
        <v>638</v>
      </c>
      <c r="C51" s="39" t="s">
        <v>425</v>
      </c>
      <c r="D51" s="39" t="s">
        <v>143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6" t="s">
        <v>639</v>
      </c>
      <c r="C52" s="39" t="s">
        <v>58</v>
      </c>
      <c r="D52" s="39" t="s">
        <v>124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6" t="s">
        <v>640</v>
      </c>
      <c r="C53" s="39" t="s">
        <v>53</v>
      </c>
      <c r="D53" s="39" t="s">
        <v>125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46" t="s">
        <v>641</v>
      </c>
      <c r="C54" s="39" t="s">
        <v>505</v>
      </c>
      <c r="D54" s="39" t="s">
        <v>77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46" t="s">
        <v>642</v>
      </c>
      <c r="C55" s="39" t="s">
        <v>248</v>
      </c>
      <c r="D55" s="39" t="s">
        <v>250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31.5" x14ac:dyDescent="0.25">
      <c r="A56" s="54">
        <v>42</v>
      </c>
      <c r="B56" s="57">
        <v>350040237</v>
      </c>
      <c r="C56" s="55" t="s">
        <v>2772</v>
      </c>
      <c r="D56" s="55" t="s">
        <v>2773</v>
      </c>
      <c r="E56" s="52"/>
      <c r="F56" s="52"/>
      <c r="G56" s="52">
        <f t="shared" si="0"/>
        <v>0</v>
      </c>
      <c r="H56" s="53" t="str">
        <f t="shared" si="1"/>
        <v>F</v>
      </c>
      <c r="I56" s="56" t="s">
        <v>2774</v>
      </c>
    </row>
    <row r="57" spans="1:9" ht="15.75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ht="15.75" x14ac:dyDescent="0.25">
      <c r="A58" s="9" t="str">
        <f>"Cộng danh sách gồm "</f>
        <v xml:space="preserve">Cộng danh sách gồm </v>
      </c>
      <c r="B58" s="9"/>
      <c r="C58" s="9"/>
      <c r="D58" s="10">
        <f>COUNTA(H15:H56)</f>
        <v>42</v>
      </c>
      <c r="E58" s="11">
        <v>1</v>
      </c>
      <c r="F58" s="12"/>
      <c r="G58" s="1"/>
      <c r="H58" s="1"/>
      <c r="I58" s="1"/>
    </row>
    <row r="59" spans="1:9" ht="15.75" x14ac:dyDescent="0.25">
      <c r="A59" s="95" t="s">
        <v>20</v>
      </c>
      <c r="B59" s="95"/>
      <c r="C59" s="95"/>
      <c r="D59" s="13">
        <f>COUNTIF(G15:G56,"&gt;=5")</f>
        <v>0</v>
      </c>
      <c r="E59" s="14">
        <f>D59/D58</f>
        <v>0</v>
      </c>
      <c r="F59" s="15"/>
      <c r="G59" s="1"/>
      <c r="H59" s="1"/>
      <c r="I59" s="1"/>
    </row>
    <row r="60" spans="1:9" ht="15.75" x14ac:dyDescent="0.25">
      <c r="A60" s="95" t="s">
        <v>21</v>
      </c>
      <c r="B60" s="95"/>
      <c r="C60" s="95"/>
      <c r="D60" s="13"/>
      <c r="E60" s="14">
        <f>D60/D58</f>
        <v>0</v>
      </c>
      <c r="F60" s="15"/>
      <c r="G60" s="1"/>
      <c r="H60" s="1"/>
      <c r="I60" s="1"/>
    </row>
    <row r="61" spans="1:9" ht="15.75" x14ac:dyDescent="0.25">
      <c r="A61" s="16"/>
      <c r="B61" s="16"/>
      <c r="C61" s="4"/>
      <c r="D61" s="16"/>
      <c r="E61" s="3"/>
      <c r="F61" s="1"/>
      <c r="G61" s="1"/>
      <c r="H61" s="1"/>
      <c r="I61" s="1"/>
    </row>
    <row r="62" spans="1:9" ht="15.75" x14ac:dyDescent="0.25">
      <c r="A62" s="1"/>
      <c r="B62" s="1"/>
      <c r="C62" s="1"/>
      <c r="D62" s="1"/>
      <c r="E62" s="96" t="str">
        <f ca="1">"TP. Hồ Chí Minh, ngày "&amp;  DAY(NOW())&amp;" tháng " &amp;MONTH(NOW())&amp;" năm "&amp;YEAR(NOW())</f>
        <v>TP. Hồ Chí Minh, ngày 1 tháng 7 năm 2017</v>
      </c>
      <c r="F62" s="96"/>
      <c r="G62" s="96"/>
      <c r="H62" s="96"/>
      <c r="I62" s="96"/>
    </row>
    <row r="63" spans="1:9" ht="15.75" x14ac:dyDescent="0.25">
      <c r="A63" s="77" t="s">
        <v>274</v>
      </c>
      <c r="B63" s="77"/>
      <c r="C63" s="77"/>
      <c r="D63" s="1"/>
      <c r="E63" s="77" t="s">
        <v>22</v>
      </c>
      <c r="F63" s="77"/>
      <c r="G63" s="77"/>
      <c r="H63" s="77"/>
      <c r="I63" s="77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8" spans="2:8" ht="15.75" x14ac:dyDescent="0.25">
      <c r="B68" s="19"/>
      <c r="C68" s="19"/>
    </row>
    <row r="69" spans="2:8" ht="15.75" x14ac:dyDescent="0.25">
      <c r="F69" s="81"/>
      <c r="G69" s="81"/>
      <c r="H69" s="81"/>
    </row>
  </sheetData>
  <protectedRanges>
    <protectedRange sqref="A64:D64" name="Range5"/>
    <protectedRange sqref="I15:I56" name="Range4"/>
    <protectedRange sqref="E15:F56" name="Range3"/>
    <protectedRange sqref="C8:C10 G8:G9" name="Range2"/>
    <protectedRange sqref="A4" name="Range1"/>
    <protectedRange sqref="E13:F13" name="Range6"/>
    <protectedRange sqref="E64:I64" name="Range5_1"/>
    <protectedRange sqref="B15:D56" name="Range3_1"/>
  </protectedRanges>
  <mergeCells count="27">
    <mergeCell ref="F69:H69"/>
    <mergeCell ref="A63:C63"/>
    <mergeCell ref="E63:I63"/>
    <mergeCell ref="A10:B10"/>
    <mergeCell ref="C10:D10"/>
    <mergeCell ref="A12:A13"/>
    <mergeCell ref="B12:B13"/>
    <mergeCell ref="C12:D13"/>
    <mergeCell ref="G12:H12"/>
    <mergeCell ref="I12:I13"/>
    <mergeCell ref="C14:D14"/>
    <mergeCell ref="A59:C59"/>
    <mergeCell ref="A60:C60"/>
    <mergeCell ref="E62:I6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6">
    <cfRule type="cellIs" dxfId="59" priority="2" stopIfTrue="1" operator="equal">
      <formula>"F"</formula>
    </cfRule>
  </conditionalFormatting>
  <conditionalFormatting sqref="G15:G56">
    <cfRule type="expression" dxfId="58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4"/>
  <sheetViews>
    <sheetView view="pageLayout" topLeftCell="A6" zoomScaleNormal="100" workbookViewId="0">
      <selection activeCell="F24" sqref="E24:F24"/>
    </sheetView>
  </sheetViews>
  <sheetFormatPr defaultRowHeight="15" x14ac:dyDescent="0.25"/>
  <cols>
    <col min="1" max="1" width="6.85546875" customWidth="1"/>
    <col min="2" max="2" width="13.5703125" customWidth="1"/>
    <col min="3" max="3" width="24.57031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644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279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0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32">
        <v>1</v>
      </c>
      <c r="B15" s="39" t="s">
        <v>645</v>
      </c>
      <c r="C15" s="39" t="s">
        <v>28</v>
      </c>
      <c r="D15" s="39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39" t="s">
        <v>646</v>
      </c>
      <c r="C16" s="39" t="s">
        <v>647</v>
      </c>
      <c r="D16" s="39" t="s">
        <v>26</v>
      </c>
      <c r="E16" s="34"/>
      <c r="F16" s="34"/>
      <c r="G16" s="34">
        <f t="shared" ref="G16:G57" si="0">E16*$E$13+F16*$F$13</f>
        <v>0</v>
      </c>
      <c r="H16" s="35" t="str">
        <f t="shared" ref="H16:H57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39" t="s">
        <v>648</v>
      </c>
      <c r="C17" s="39" t="s">
        <v>376</v>
      </c>
      <c r="D17" s="39" t="s">
        <v>26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39" t="s">
        <v>649</v>
      </c>
      <c r="C18" s="39" t="s">
        <v>365</v>
      </c>
      <c r="D18" s="39" t="s">
        <v>26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39" t="s">
        <v>650</v>
      </c>
      <c r="C19" s="39" t="s">
        <v>651</v>
      </c>
      <c r="D19" s="39" t="s">
        <v>456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39" t="s">
        <v>652</v>
      </c>
      <c r="C20" s="39" t="s">
        <v>260</v>
      </c>
      <c r="D20" s="39" t="s">
        <v>281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39" t="s">
        <v>653</v>
      </c>
      <c r="C21" s="39" t="s">
        <v>62</v>
      </c>
      <c r="D21" s="39" t="s">
        <v>33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39" t="s">
        <v>654</v>
      </c>
      <c r="C22" s="39" t="s">
        <v>655</v>
      </c>
      <c r="D22" s="39" t="s">
        <v>36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39" t="s">
        <v>656</v>
      </c>
      <c r="C23" s="39" t="s">
        <v>457</v>
      </c>
      <c r="D23" s="39" t="s">
        <v>379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39" t="s">
        <v>657</v>
      </c>
      <c r="C24" s="39" t="s">
        <v>501</v>
      </c>
      <c r="D24" s="39" t="s">
        <v>40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39" t="s">
        <v>658</v>
      </c>
      <c r="C25" s="39" t="s">
        <v>489</v>
      </c>
      <c r="D25" s="39" t="s">
        <v>42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39" t="s">
        <v>659</v>
      </c>
      <c r="C26" s="39" t="s">
        <v>123</v>
      </c>
      <c r="D26" s="39" t="s">
        <v>51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39" t="s">
        <v>660</v>
      </c>
      <c r="C27" s="39" t="s">
        <v>62</v>
      </c>
      <c r="D27" s="39" t="s">
        <v>100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39" t="s">
        <v>661</v>
      </c>
      <c r="C28" s="39" t="s">
        <v>662</v>
      </c>
      <c r="D28" s="39" t="s">
        <v>100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39" t="s">
        <v>663</v>
      </c>
      <c r="C29" s="39" t="s">
        <v>95</v>
      </c>
      <c r="D29" s="39" t="s">
        <v>174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39" t="s">
        <v>664</v>
      </c>
      <c r="C30" s="39" t="s">
        <v>665</v>
      </c>
      <c r="D30" s="39" t="s">
        <v>174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39" t="s">
        <v>666</v>
      </c>
      <c r="C31" s="39" t="s">
        <v>332</v>
      </c>
      <c r="D31" s="39" t="s">
        <v>189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39" t="s">
        <v>667</v>
      </c>
      <c r="C32" s="39" t="s">
        <v>538</v>
      </c>
      <c r="D32" s="39" t="s">
        <v>102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39" t="s">
        <v>668</v>
      </c>
      <c r="C33" s="39" t="s">
        <v>192</v>
      </c>
      <c r="D33" s="39" t="s">
        <v>55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39" t="s">
        <v>669</v>
      </c>
      <c r="C34" s="39" t="s">
        <v>670</v>
      </c>
      <c r="D34" s="39" t="s">
        <v>57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39" t="s">
        <v>671</v>
      </c>
      <c r="C35" s="39" t="s">
        <v>672</v>
      </c>
      <c r="D35" s="39" t="s">
        <v>57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39" t="s">
        <v>673</v>
      </c>
      <c r="C36" s="39" t="s">
        <v>378</v>
      </c>
      <c r="D36" s="39" t="s">
        <v>103</v>
      </c>
      <c r="E36" s="42"/>
      <c r="F36" s="42"/>
      <c r="G36" s="34">
        <f t="shared" si="0"/>
        <v>0</v>
      </c>
      <c r="H36" s="35" t="str">
        <f t="shared" si="1"/>
        <v>F</v>
      </c>
      <c r="I36" s="43"/>
    </row>
    <row r="37" spans="1:9" ht="16.5" x14ac:dyDescent="0.25">
      <c r="A37" s="32">
        <v>23</v>
      </c>
      <c r="B37" s="39" t="s">
        <v>674</v>
      </c>
      <c r="C37" s="39" t="s">
        <v>675</v>
      </c>
      <c r="D37" s="39" t="s">
        <v>466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39" t="s">
        <v>676</v>
      </c>
      <c r="C38" s="39" t="s">
        <v>257</v>
      </c>
      <c r="D38" s="39" t="s">
        <v>466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39" t="s">
        <v>677</v>
      </c>
      <c r="C39" s="39" t="s">
        <v>346</v>
      </c>
      <c r="D39" s="39" t="s">
        <v>139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39" t="s">
        <v>678</v>
      </c>
      <c r="C40" s="39" t="s">
        <v>53</v>
      </c>
      <c r="D40" s="39" t="s">
        <v>63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39" t="s">
        <v>679</v>
      </c>
      <c r="C41" s="39" t="s">
        <v>680</v>
      </c>
      <c r="D41" s="39" t="s">
        <v>161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39" t="s">
        <v>681</v>
      </c>
      <c r="C42" s="39" t="s">
        <v>682</v>
      </c>
      <c r="D42" s="39" t="s">
        <v>161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39" t="s">
        <v>683</v>
      </c>
      <c r="C43" s="39" t="s">
        <v>684</v>
      </c>
      <c r="D43" s="39" t="s">
        <v>161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39" t="s">
        <v>685</v>
      </c>
      <c r="C44" s="39" t="s">
        <v>76</v>
      </c>
      <c r="D44" s="39" t="s">
        <v>111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39" t="s">
        <v>686</v>
      </c>
      <c r="C45" s="39" t="s">
        <v>345</v>
      </c>
      <c r="D45" s="39" t="s">
        <v>143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39" t="s">
        <v>687</v>
      </c>
      <c r="C46" s="39" t="s">
        <v>688</v>
      </c>
      <c r="D46" s="39" t="s">
        <v>689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39" t="s">
        <v>690</v>
      </c>
      <c r="C47" s="39" t="s">
        <v>691</v>
      </c>
      <c r="D47" s="39" t="s">
        <v>243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39" t="s">
        <v>692</v>
      </c>
      <c r="C48" s="39" t="s">
        <v>296</v>
      </c>
      <c r="D48" s="39" t="s">
        <v>693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39" t="s">
        <v>694</v>
      </c>
      <c r="C49" s="39" t="s">
        <v>425</v>
      </c>
      <c r="D49" s="39" t="s">
        <v>120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39" t="s">
        <v>695</v>
      </c>
      <c r="C50" s="39" t="s">
        <v>53</v>
      </c>
      <c r="D50" s="39" t="s">
        <v>125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39" t="s">
        <v>696</v>
      </c>
      <c r="C51" s="39" t="s">
        <v>53</v>
      </c>
      <c r="D51" s="39" t="s">
        <v>326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39" t="s">
        <v>697</v>
      </c>
      <c r="C52" s="39" t="s">
        <v>115</v>
      </c>
      <c r="D52" s="39" t="s">
        <v>127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39" t="s">
        <v>698</v>
      </c>
      <c r="C53" s="39" t="s">
        <v>699</v>
      </c>
      <c r="D53" s="39" t="s">
        <v>181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39" t="s">
        <v>700</v>
      </c>
      <c r="C54" s="39" t="s">
        <v>701</v>
      </c>
      <c r="D54" s="39" t="s">
        <v>436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39" t="s">
        <v>702</v>
      </c>
      <c r="C55" s="39" t="s">
        <v>703</v>
      </c>
      <c r="D55" s="39" t="s">
        <v>440</v>
      </c>
      <c r="E55" s="42"/>
      <c r="F55" s="42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40"/>
      <c r="C56" s="41"/>
      <c r="D56" s="41"/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40"/>
      <c r="C57" s="41"/>
      <c r="D57" s="41"/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9" t="str">
        <f>"Cộng danh sách gồm "</f>
        <v xml:space="preserve">Cộng danh sách gồm </v>
      </c>
      <c r="B59" s="9"/>
      <c r="C59" s="9"/>
      <c r="D59" s="10">
        <f>COUNTA(H15:H57)</f>
        <v>43</v>
      </c>
      <c r="E59" s="11">
        <v>1</v>
      </c>
      <c r="F59" s="12"/>
      <c r="G59" s="1"/>
      <c r="H59" s="1"/>
      <c r="I59" s="1"/>
    </row>
    <row r="60" spans="1:9" ht="15.75" x14ac:dyDescent="0.25">
      <c r="A60" s="95" t="s">
        <v>20</v>
      </c>
      <c r="B60" s="95"/>
      <c r="C60" s="95"/>
      <c r="D60" s="13">
        <f>COUNTIF(G15:G57,"&gt;=5")</f>
        <v>0</v>
      </c>
      <c r="E60" s="14">
        <f>D60/D59</f>
        <v>0</v>
      </c>
      <c r="F60" s="15"/>
      <c r="G60" s="1"/>
      <c r="H60" s="1"/>
      <c r="I60" s="1"/>
    </row>
    <row r="61" spans="1:9" ht="15.75" x14ac:dyDescent="0.25">
      <c r="A61" s="95" t="s">
        <v>21</v>
      </c>
      <c r="B61" s="95"/>
      <c r="C61" s="95"/>
      <c r="D61" s="13"/>
      <c r="E61" s="14">
        <f>D61/D59</f>
        <v>0</v>
      </c>
      <c r="F61" s="15"/>
      <c r="G61" s="1"/>
      <c r="H61" s="1"/>
      <c r="I61" s="1"/>
    </row>
    <row r="62" spans="1:9" ht="15.75" x14ac:dyDescent="0.25">
      <c r="A62" s="16"/>
      <c r="B62" s="16"/>
      <c r="C62" s="4"/>
      <c r="D62" s="16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96" t="str">
        <f ca="1">"TP. Hồ Chí Minh, ngày "&amp;  DAY(NOW())&amp;" tháng " &amp;MONTH(NOW())&amp;" năm "&amp;YEAR(NOW())</f>
        <v>TP. Hồ Chí Minh, ngày 1 tháng 7 năm 2017</v>
      </c>
      <c r="F63" s="96"/>
      <c r="G63" s="96"/>
      <c r="H63" s="96"/>
      <c r="I63" s="96"/>
    </row>
    <row r="64" spans="1:9" ht="15.75" x14ac:dyDescent="0.25">
      <c r="A64" s="77" t="s">
        <v>274</v>
      </c>
      <c r="B64" s="77"/>
      <c r="C64" s="77"/>
      <c r="D64" s="1"/>
      <c r="E64" s="77" t="s">
        <v>22</v>
      </c>
      <c r="F64" s="77"/>
      <c r="G64" s="77"/>
      <c r="H64" s="77"/>
      <c r="I64" s="77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70" spans="1:9" ht="15.75" x14ac:dyDescent="0.25">
      <c r="F70" s="81"/>
      <c r="G70" s="81"/>
      <c r="H70" s="81"/>
    </row>
    <row r="74" spans="1:9" x14ac:dyDescent="0.25">
      <c r="E74" t="s">
        <v>643</v>
      </c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"/>
    <protectedRange sqref="B15:D57" name="Range3_3"/>
  </protectedRanges>
  <mergeCells count="27"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57" priority="2" stopIfTrue="1" operator="equal">
      <formula>"F"</formula>
    </cfRule>
  </conditionalFormatting>
  <conditionalFormatting sqref="G15:G57">
    <cfRule type="expression" dxfId="56" priority="1" stopIfTrue="1">
      <formula>MAX(#REF!)&lt;4</formula>
    </cfRule>
  </conditionalFormatting>
  <pageMargins left="0.39583333333333298" right="7.2916666666666699E-2" top="0.75" bottom="0.18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Layout" topLeftCell="A6" zoomScaleNormal="100" workbookViewId="0">
      <selection activeCell="C26" sqref="C26"/>
    </sheetView>
  </sheetViews>
  <sheetFormatPr defaultRowHeight="15" x14ac:dyDescent="0.25"/>
  <cols>
    <col min="1" max="1" width="7" customWidth="1"/>
    <col min="2" max="2" width="13.7109375" customWidth="1"/>
    <col min="3" max="3" width="24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704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292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1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8">
        <v>7</v>
      </c>
      <c r="I14" s="7">
        <v>8</v>
      </c>
    </row>
    <row r="15" spans="1:9" ht="16.5" x14ac:dyDescent="0.25">
      <c r="A15" s="32">
        <v>1</v>
      </c>
      <c r="B15" s="39" t="s">
        <v>705</v>
      </c>
      <c r="C15" s="39" t="s">
        <v>706</v>
      </c>
      <c r="D15" s="39" t="s">
        <v>341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39" t="s">
        <v>707</v>
      </c>
      <c r="C16" s="39" t="s">
        <v>708</v>
      </c>
      <c r="D16" s="39" t="s">
        <v>128</v>
      </c>
      <c r="E16" s="34"/>
      <c r="F16" s="34"/>
      <c r="G16" s="34">
        <f t="shared" ref="G16:G59" si="0">E16*$E$13+F16*$F$13</f>
        <v>0</v>
      </c>
      <c r="H16" s="35" t="str">
        <f t="shared" ref="H16:H59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39" t="s">
        <v>709</v>
      </c>
      <c r="C17" s="39" t="s">
        <v>242</v>
      </c>
      <c r="D17" s="39" t="s">
        <v>26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39" t="s">
        <v>710</v>
      </c>
      <c r="C18" s="39" t="s">
        <v>235</v>
      </c>
      <c r="D18" s="39" t="s">
        <v>182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39" t="s">
        <v>711</v>
      </c>
      <c r="C19" s="39" t="s">
        <v>473</v>
      </c>
      <c r="D19" s="39" t="s">
        <v>168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39" t="s">
        <v>712</v>
      </c>
      <c r="C20" s="39" t="s">
        <v>31</v>
      </c>
      <c r="D20" s="39" t="s">
        <v>397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39" t="s">
        <v>713</v>
      </c>
      <c r="C21" s="39" t="s">
        <v>714</v>
      </c>
      <c r="D21" s="39" t="s">
        <v>715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39" t="s">
        <v>716</v>
      </c>
      <c r="C22" s="39" t="s">
        <v>717</v>
      </c>
      <c r="D22" s="39" t="s">
        <v>129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39" t="s">
        <v>718</v>
      </c>
      <c r="C23" s="39" t="s">
        <v>719</v>
      </c>
      <c r="D23" s="39" t="s">
        <v>129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39" t="s">
        <v>720</v>
      </c>
      <c r="C24" s="39" t="s">
        <v>721</v>
      </c>
      <c r="D24" s="39" t="s">
        <v>151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39" t="s">
        <v>722</v>
      </c>
      <c r="C25" s="39" t="s">
        <v>156</v>
      </c>
      <c r="D25" s="39" t="s">
        <v>29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39" t="s">
        <v>723</v>
      </c>
      <c r="C26" s="39" t="s">
        <v>724</v>
      </c>
      <c r="D26" s="39" t="s">
        <v>301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39" t="s">
        <v>725</v>
      </c>
      <c r="C27" s="39" t="s">
        <v>361</v>
      </c>
      <c r="D27" s="39" t="s">
        <v>89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39" t="s">
        <v>726</v>
      </c>
      <c r="C28" s="39" t="s">
        <v>175</v>
      </c>
      <c r="D28" s="39" t="s">
        <v>727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39" t="s">
        <v>728</v>
      </c>
      <c r="C29" s="39" t="s">
        <v>729</v>
      </c>
      <c r="D29" s="39" t="s">
        <v>32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39" t="s">
        <v>730</v>
      </c>
      <c r="C30" s="39" t="s">
        <v>731</v>
      </c>
      <c r="D30" s="39" t="s">
        <v>732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39" t="s">
        <v>733</v>
      </c>
      <c r="C31" s="39" t="s">
        <v>719</v>
      </c>
      <c r="D31" s="39" t="s">
        <v>91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39" t="s">
        <v>734</v>
      </c>
      <c r="C32" s="39" t="s">
        <v>735</v>
      </c>
      <c r="D32" s="39" t="s">
        <v>131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39" t="s">
        <v>736</v>
      </c>
      <c r="C33" s="39" t="s">
        <v>170</v>
      </c>
      <c r="D33" s="39" t="s">
        <v>154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39" t="s">
        <v>737</v>
      </c>
      <c r="C34" s="39" t="s">
        <v>738</v>
      </c>
      <c r="D34" s="39" t="s">
        <v>40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39" t="s">
        <v>739</v>
      </c>
      <c r="C35" s="39" t="s">
        <v>465</v>
      </c>
      <c r="D35" s="39" t="s">
        <v>41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39" t="s">
        <v>740</v>
      </c>
      <c r="C36" s="39" t="s">
        <v>325</v>
      </c>
      <c r="D36" s="39" t="s">
        <v>331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39" t="s">
        <v>741</v>
      </c>
      <c r="C37" s="39" t="s">
        <v>452</v>
      </c>
      <c r="D37" s="39" t="s">
        <v>45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39" t="s">
        <v>742</v>
      </c>
      <c r="C38" s="39" t="s">
        <v>743</v>
      </c>
      <c r="D38" s="39" t="s">
        <v>46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39" t="s">
        <v>744</v>
      </c>
      <c r="C39" s="39" t="s">
        <v>115</v>
      </c>
      <c r="D39" s="39" t="s">
        <v>210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39" t="s">
        <v>745</v>
      </c>
      <c r="C40" s="39" t="s">
        <v>65</v>
      </c>
      <c r="D40" s="39" t="s">
        <v>285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39" t="s">
        <v>746</v>
      </c>
      <c r="C41" s="39" t="s">
        <v>747</v>
      </c>
      <c r="D41" s="39" t="s">
        <v>267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39" t="s">
        <v>748</v>
      </c>
      <c r="C42" s="39" t="s">
        <v>749</v>
      </c>
      <c r="D42" s="39" t="s">
        <v>750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39" t="s">
        <v>751</v>
      </c>
      <c r="C43" s="39" t="s">
        <v>752</v>
      </c>
      <c r="D43" s="39" t="s">
        <v>51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39" t="s">
        <v>753</v>
      </c>
      <c r="C44" s="39" t="s">
        <v>754</v>
      </c>
      <c r="D44" s="39" t="s">
        <v>52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39" t="s">
        <v>755</v>
      </c>
      <c r="C45" s="39" t="s">
        <v>488</v>
      </c>
      <c r="D45" s="39" t="s">
        <v>221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39" t="s">
        <v>756</v>
      </c>
      <c r="C46" s="39" t="s">
        <v>757</v>
      </c>
      <c r="D46" s="39" t="s">
        <v>247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39" t="s">
        <v>758</v>
      </c>
      <c r="C47" s="39" t="s">
        <v>759</v>
      </c>
      <c r="D47" s="39" t="s">
        <v>385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39" t="s">
        <v>760</v>
      </c>
      <c r="C48" s="39" t="s">
        <v>761</v>
      </c>
      <c r="D48" s="39" t="s">
        <v>57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39" t="s">
        <v>762</v>
      </c>
      <c r="C49" s="39" t="s">
        <v>763</v>
      </c>
      <c r="D49" s="39" t="s">
        <v>141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39" t="s">
        <v>764</v>
      </c>
      <c r="C50" s="39" t="s">
        <v>213</v>
      </c>
      <c r="D50" s="39" t="s">
        <v>66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39" t="s">
        <v>765</v>
      </c>
      <c r="C51" s="39" t="s">
        <v>766</v>
      </c>
      <c r="D51" s="39" t="s">
        <v>108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39" t="s">
        <v>767</v>
      </c>
      <c r="C52" s="39" t="s">
        <v>768</v>
      </c>
      <c r="D52" s="39" t="s">
        <v>73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39" t="s">
        <v>769</v>
      </c>
      <c r="C53" s="39" t="s">
        <v>770</v>
      </c>
      <c r="D53" s="39" t="s">
        <v>73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39" t="s">
        <v>771</v>
      </c>
      <c r="C54" s="39" t="s">
        <v>324</v>
      </c>
      <c r="D54" s="39" t="s">
        <v>145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39" t="s">
        <v>772</v>
      </c>
      <c r="C55" s="39" t="s">
        <v>773</v>
      </c>
      <c r="D55" s="39" t="s">
        <v>122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39" t="s">
        <v>774</v>
      </c>
      <c r="C56" s="39" t="s">
        <v>199</v>
      </c>
      <c r="D56" s="39" t="s">
        <v>77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39" t="s">
        <v>775</v>
      </c>
      <c r="C57" s="39" t="s">
        <v>464</v>
      </c>
      <c r="D57" s="39" t="s">
        <v>327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40"/>
      <c r="C58" s="41"/>
      <c r="D58" s="41"/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40"/>
      <c r="C59" s="44"/>
      <c r="D59" s="41"/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9" t="str">
        <f>"Cộng danh sách gồm "</f>
        <v xml:space="preserve">Cộng danh sách gồm </v>
      </c>
      <c r="B61" s="9"/>
      <c r="C61" s="9"/>
      <c r="D61" s="10">
        <f>COUNTA(H15:H59)</f>
        <v>45</v>
      </c>
      <c r="E61" s="11">
        <v>1</v>
      </c>
      <c r="F61" s="12"/>
      <c r="G61" s="1"/>
      <c r="H61" s="1"/>
      <c r="I61" s="1"/>
    </row>
    <row r="62" spans="1:9" ht="15.75" x14ac:dyDescent="0.25">
      <c r="A62" s="95" t="s">
        <v>20</v>
      </c>
      <c r="B62" s="95"/>
      <c r="C62" s="95"/>
      <c r="D62" s="13">
        <f>COUNTIF(G15:G59,"&gt;=5")</f>
        <v>0</v>
      </c>
      <c r="E62" s="14">
        <f>D62/D61</f>
        <v>0</v>
      </c>
      <c r="F62" s="15"/>
      <c r="G62" s="1"/>
      <c r="H62" s="1"/>
      <c r="I62" s="1"/>
    </row>
    <row r="63" spans="1:9" ht="15.75" x14ac:dyDescent="0.25">
      <c r="A63" s="95" t="s">
        <v>21</v>
      </c>
      <c r="B63" s="95"/>
      <c r="C63" s="95"/>
      <c r="D63" s="13"/>
      <c r="E63" s="14">
        <f>D63/D61</f>
        <v>0</v>
      </c>
      <c r="F63" s="15"/>
      <c r="G63" s="1"/>
      <c r="H63" s="1"/>
      <c r="I63" s="1"/>
    </row>
    <row r="64" spans="1:9" ht="15.75" x14ac:dyDescent="0.25">
      <c r="A64" s="16"/>
      <c r="B64" s="16"/>
      <c r="C64" s="4"/>
      <c r="D64" s="16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96" t="str">
        <f ca="1">"TP. Hồ Chí Minh, ngày "&amp;  DAY(NOW())&amp;" tháng " &amp;MONTH(NOW())&amp;" năm "&amp;YEAR(NOW())</f>
        <v>TP. Hồ Chí Minh, ngày 1 tháng 7 năm 2017</v>
      </c>
      <c r="F65" s="96"/>
      <c r="G65" s="96"/>
      <c r="H65" s="96"/>
      <c r="I65" s="96"/>
    </row>
    <row r="66" spans="1:9" ht="15.75" x14ac:dyDescent="0.25">
      <c r="A66" s="77" t="s">
        <v>274</v>
      </c>
      <c r="B66" s="77"/>
      <c r="C66" s="77"/>
      <c r="D66" s="1"/>
      <c r="E66" s="77" t="s">
        <v>22</v>
      </c>
      <c r="F66" s="77"/>
      <c r="G66" s="77"/>
      <c r="H66" s="77"/>
      <c r="I66" s="77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2" spans="1:9" ht="15.75" x14ac:dyDescent="0.25">
      <c r="F72" s="81"/>
      <c r="G72" s="81"/>
      <c r="H72" s="81"/>
    </row>
  </sheetData>
  <protectedRanges>
    <protectedRange sqref="A67:D67" name="Range5"/>
    <protectedRange sqref="I15:I59" name="Range4"/>
    <protectedRange sqref="E15:F59" name="Range3"/>
    <protectedRange sqref="C8:C10 G8:G9" name="Range2"/>
    <protectedRange sqref="A4" name="Range1"/>
    <protectedRange sqref="E13:F13" name="Range6"/>
    <protectedRange sqref="E67:I67" name="Range5_1"/>
    <protectedRange sqref="B15:D59" name="Range3_3"/>
  </protectedRanges>
  <mergeCells count="27">
    <mergeCell ref="F72:H72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9">
    <cfRule type="cellIs" dxfId="55" priority="2" stopIfTrue="1" operator="equal">
      <formula>"F"</formula>
    </cfRule>
  </conditionalFormatting>
  <conditionalFormatting sqref="G15:G59">
    <cfRule type="expression" dxfId="54" priority="1" stopIfTrue="1">
      <formula>MAX(#REF!)&lt;4</formula>
    </cfRule>
  </conditionalFormatting>
  <pageMargins left="0.33333333333333298" right="2.0833333333333301E-2" top="0.75" bottom="0.104166666666667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6" zoomScaleNormal="100" workbookViewId="0">
      <selection activeCell="E19" sqref="E19"/>
    </sheetView>
  </sheetViews>
  <sheetFormatPr defaultRowHeight="15" x14ac:dyDescent="0.25"/>
  <cols>
    <col min="1" max="1" width="5.5703125" customWidth="1"/>
    <col min="2" max="2" width="14" customWidth="1"/>
    <col min="3" max="3" width="22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776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292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1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6" t="s">
        <v>777</v>
      </c>
      <c r="C15" s="39" t="s">
        <v>778</v>
      </c>
      <c r="D15" s="39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779</v>
      </c>
      <c r="C16" s="39" t="s">
        <v>352</v>
      </c>
      <c r="D16" s="39" t="s">
        <v>88</v>
      </c>
      <c r="E16" s="34"/>
      <c r="F16" s="34"/>
      <c r="G16" s="34">
        <f t="shared" ref="G16:G57" si="0">E16*$E$13+F16*$F$13</f>
        <v>0</v>
      </c>
      <c r="H16" s="35" t="str">
        <f t="shared" ref="H16:H57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780</v>
      </c>
      <c r="C17" s="39" t="s">
        <v>338</v>
      </c>
      <c r="D17" s="39" t="s">
        <v>129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781</v>
      </c>
      <c r="C18" s="39" t="s">
        <v>782</v>
      </c>
      <c r="D18" s="39" t="s">
        <v>151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783</v>
      </c>
      <c r="C19" s="39" t="s">
        <v>784</v>
      </c>
      <c r="D19" s="39" t="s">
        <v>785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786</v>
      </c>
      <c r="C20" s="39" t="s">
        <v>97</v>
      </c>
      <c r="D20" s="39" t="s">
        <v>727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787</v>
      </c>
      <c r="C21" s="39" t="s">
        <v>492</v>
      </c>
      <c r="D21" s="39" t="s">
        <v>36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788</v>
      </c>
      <c r="C22" s="39" t="s">
        <v>789</v>
      </c>
      <c r="D22" s="39" t="s">
        <v>45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790</v>
      </c>
      <c r="C23" s="39" t="s">
        <v>304</v>
      </c>
      <c r="D23" s="39" t="s">
        <v>46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791</v>
      </c>
      <c r="C24" s="39" t="s">
        <v>193</v>
      </c>
      <c r="D24" s="39" t="s">
        <v>52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792</v>
      </c>
      <c r="C25" s="39" t="s">
        <v>78</v>
      </c>
      <c r="D25" s="39" t="s">
        <v>221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793</v>
      </c>
      <c r="C26" s="39" t="s">
        <v>485</v>
      </c>
      <c r="D26" s="39" t="s">
        <v>100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794</v>
      </c>
      <c r="C27" s="39" t="s">
        <v>795</v>
      </c>
      <c r="D27" s="39" t="s">
        <v>102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796</v>
      </c>
      <c r="C28" s="39" t="s">
        <v>232</v>
      </c>
      <c r="D28" s="39" t="s">
        <v>102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797</v>
      </c>
      <c r="C29" s="39" t="s">
        <v>371</v>
      </c>
      <c r="D29" s="39" t="s">
        <v>55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798</v>
      </c>
      <c r="C30" s="39" t="s">
        <v>799</v>
      </c>
      <c r="D30" s="39" t="s">
        <v>56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800</v>
      </c>
      <c r="C31" s="39" t="s">
        <v>262</v>
      </c>
      <c r="D31" s="39" t="s">
        <v>57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801</v>
      </c>
      <c r="C32" s="39" t="s">
        <v>802</v>
      </c>
      <c r="D32" s="39" t="s">
        <v>337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803</v>
      </c>
      <c r="C33" s="39" t="s">
        <v>804</v>
      </c>
      <c r="D33" s="39" t="s">
        <v>104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805</v>
      </c>
      <c r="C34" s="39" t="s">
        <v>806</v>
      </c>
      <c r="D34" s="39" t="s">
        <v>104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807</v>
      </c>
      <c r="C35" s="39" t="s">
        <v>808</v>
      </c>
      <c r="D35" s="39" t="s">
        <v>809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810</v>
      </c>
      <c r="C36" s="39" t="s">
        <v>78</v>
      </c>
      <c r="D36" s="39" t="s">
        <v>61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811</v>
      </c>
      <c r="C37" s="39" t="s">
        <v>489</v>
      </c>
      <c r="D37" s="39" t="s">
        <v>63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812</v>
      </c>
      <c r="C38" s="39" t="s">
        <v>813</v>
      </c>
      <c r="D38" s="39" t="s">
        <v>64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814</v>
      </c>
      <c r="C39" s="39" t="s">
        <v>253</v>
      </c>
      <c r="D39" s="39" t="s">
        <v>142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815</v>
      </c>
      <c r="C40" s="39" t="s">
        <v>816</v>
      </c>
      <c r="D40" s="39" t="s">
        <v>387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817</v>
      </c>
      <c r="C41" s="39" t="s">
        <v>818</v>
      </c>
      <c r="D41" s="39" t="s">
        <v>197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819</v>
      </c>
      <c r="C42" s="39" t="s">
        <v>820</v>
      </c>
      <c r="D42" s="39" t="s">
        <v>67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821</v>
      </c>
      <c r="C43" s="39" t="s">
        <v>294</v>
      </c>
      <c r="D43" s="39" t="s">
        <v>108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822</v>
      </c>
      <c r="C44" s="39" t="s">
        <v>477</v>
      </c>
      <c r="D44" s="39" t="s">
        <v>72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823</v>
      </c>
      <c r="C45" s="39" t="s">
        <v>320</v>
      </c>
      <c r="D45" s="39" t="s">
        <v>143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824</v>
      </c>
      <c r="C46" s="39" t="s">
        <v>401</v>
      </c>
      <c r="D46" s="39" t="s">
        <v>73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825</v>
      </c>
      <c r="C47" s="39" t="s">
        <v>53</v>
      </c>
      <c r="D47" s="39" t="s">
        <v>201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826</v>
      </c>
      <c r="C48" s="39" t="s">
        <v>320</v>
      </c>
      <c r="D48" s="39" t="s">
        <v>145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827</v>
      </c>
      <c r="C49" s="39" t="s">
        <v>44</v>
      </c>
      <c r="D49" s="39" t="s">
        <v>119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6" t="s">
        <v>828</v>
      </c>
      <c r="C50" s="39" t="s">
        <v>304</v>
      </c>
      <c r="D50" s="39" t="s">
        <v>180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6" t="s">
        <v>829</v>
      </c>
      <c r="C51" s="39" t="s">
        <v>305</v>
      </c>
      <c r="D51" s="39" t="s">
        <v>125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6" t="s">
        <v>830</v>
      </c>
      <c r="C52" s="39" t="s">
        <v>831</v>
      </c>
      <c r="D52" s="39" t="s">
        <v>434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6" t="s">
        <v>832</v>
      </c>
      <c r="C53" s="39" t="s">
        <v>313</v>
      </c>
      <c r="D53" s="39" t="s">
        <v>79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46" t="s">
        <v>833</v>
      </c>
      <c r="C54" s="39" t="s">
        <v>233</v>
      </c>
      <c r="D54" s="39" t="s">
        <v>82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46" t="s">
        <v>834</v>
      </c>
      <c r="C55" s="39" t="s">
        <v>835</v>
      </c>
      <c r="D55" s="39" t="s">
        <v>393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40"/>
      <c r="C56" s="41"/>
      <c r="D56" s="41"/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40"/>
      <c r="C57" s="41"/>
      <c r="D57" s="41"/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9" t="str">
        <f>"Cộng danh sách gồm "</f>
        <v xml:space="preserve">Cộng danh sách gồm </v>
      </c>
      <c r="B59" s="9"/>
      <c r="C59" s="9"/>
      <c r="D59" s="10">
        <f>COUNTA(H15:H57)</f>
        <v>43</v>
      </c>
      <c r="E59" s="11">
        <v>1</v>
      </c>
      <c r="F59" s="12"/>
      <c r="G59" s="1"/>
      <c r="H59" s="1"/>
      <c r="I59" s="1"/>
    </row>
    <row r="60" spans="1:9" ht="15.75" x14ac:dyDescent="0.25">
      <c r="A60" s="95" t="s">
        <v>20</v>
      </c>
      <c r="B60" s="95"/>
      <c r="C60" s="95"/>
      <c r="D60" s="13">
        <v>51</v>
      </c>
      <c r="E60" s="14">
        <f>D60/D59</f>
        <v>1.1860465116279071</v>
      </c>
      <c r="F60" s="15"/>
      <c r="G60" s="1"/>
      <c r="H60" s="1"/>
      <c r="I60" s="1"/>
    </row>
    <row r="61" spans="1:9" ht="15.75" x14ac:dyDescent="0.25">
      <c r="A61" s="95" t="s">
        <v>21</v>
      </c>
      <c r="B61" s="95"/>
      <c r="C61" s="95"/>
      <c r="D61" s="13"/>
      <c r="E61" s="14">
        <f>D61/D59</f>
        <v>0</v>
      </c>
      <c r="F61" s="15"/>
      <c r="G61" s="1"/>
      <c r="H61" s="1"/>
      <c r="I61" s="1"/>
    </row>
    <row r="62" spans="1:9" ht="15.75" x14ac:dyDescent="0.25">
      <c r="A62" s="16"/>
      <c r="B62" s="16"/>
      <c r="C62" s="4"/>
      <c r="D62" s="16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96" t="str">
        <f ca="1">"TP. Hồ Chí Minh, ngày "&amp;  DAY(NOW())&amp;" tháng " &amp;MONTH(NOW())&amp;" năm "&amp;YEAR(NOW())</f>
        <v>TP. Hồ Chí Minh, ngày 1 tháng 7 năm 2017</v>
      </c>
      <c r="F63" s="96"/>
      <c r="G63" s="96"/>
      <c r="H63" s="96"/>
      <c r="I63" s="96"/>
    </row>
    <row r="64" spans="1:9" ht="15.75" x14ac:dyDescent="0.25">
      <c r="A64" s="77" t="s">
        <v>274</v>
      </c>
      <c r="B64" s="77"/>
      <c r="C64" s="77"/>
      <c r="D64" s="1"/>
      <c r="E64" s="77" t="s">
        <v>22</v>
      </c>
      <c r="F64" s="77"/>
      <c r="G64" s="77"/>
      <c r="H64" s="77"/>
      <c r="I64" s="77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ht="15.75" x14ac:dyDescent="0.25">
      <c r="B69" s="19" t="s">
        <v>275</v>
      </c>
      <c r="C69" s="19"/>
    </row>
    <row r="70" spans="1:9" ht="15.75" x14ac:dyDescent="0.25">
      <c r="F70" s="81"/>
      <c r="G70" s="81"/>
      <c r="H70" s="81"/>
    </row>
  </sheetData>
  <protectedRanges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A65:D65" name="Range5_1"/>
    <protectedRange sqref="E65:I65" name="Range5_1_1"/>
    <protectedRange sqref="B15:D57" name="Range3_3"/>
  </protectedRanges>
  <mergeCells count="27"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53" priority="2" stopIfTrue="1" operator="equal">
      <formula>"F"</formula>
    </cfRule>
  </conditionalFormatting>
  <conditionalFormatting sqref="G15:G57">
    <cfRule type="expression" dxfId="52" priority="1" stopIfTrue="1">
      <formula>MAX(#REF!)&lt;4</formula>
    </cfRule>
  </conditionalFormatting>
  <pageMargins left="0.36458333333333298" right="1.0416666666666701E-2" top="0.75" bottom="0.13541666666666699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7"/>
  <sheetViews>
    <sheetView view="pageLayout" topLeftCell="A75" zoomScaleNormal="100" workbookViewId="0">
      <selection activeCell="E104" sqref="E104"/>
    </sheetView>
  </sheetViews>
  <sheetFormatPr defaultRowHeight="15" x14ac:dyDescent="0.25"/>
  <cols>
    <col min="1" max="1" width="6.7109375" customWidth="1"/>
    <col min="2" max="2" width="13.28515625" customWidth="1"/>
    <col min="3" max="3" width="22.7109375" customWidth="1"/>
    <col min="9" max="9" width="11.855468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836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292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1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39" t="s">
        <v>837</v>
      </c>
      <c r="C15" s="39" t="s">
        <v>121</v>
      </c>
      <c r="D15" s="39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39" t="s">
        <v>838</v>
      </c>
      <c r="C16" s="39" t="s">
        <v>839</v>
      </c>
      <c r="D16" s="39" t="s">
        <v>128</v>
      </c>
      <c r="E16" s="34"/>
      <c r="F16" s="34"/>
      <c r="G16" s="34">
        <f t="shared" ref="G16:G79" si="0">E16*$E$13+F16*$F$13</f>
        <v>0</v>
      </c>
      <c r="H16" s="35" t="str">
        <f t="shared" ref="H16:H79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39" t="s">
        <v>840</v>
      </c>
      <c r="C17" s="39" t="s">
        <v>841</v>
      </c>
      <c r="D17" s="39" t="s">
        <v>26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39" t="s">
        <v>842</v>
      </c>
      <c r="C18" s="39" t="s">
        <v>325</v>
      </c>
      <c r="D18" s="39" t="s">
        <v>843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39" t="s">
        <v>844</v>
      </c>
      <c r="C19" s="39" t="s">
        <v>845</v>
      </c>
      <c r="D19" s="39" t="s">
        <v>846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39" t="s">
        <v>847</v>
      </c>
      <c r="C20" s="39" t="s">
        <v>305</v>
      </c>
      <c r="D20" s="39" t="s">
        <v>151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39" t="s">
        <v>848</v>
      </c>
      <c r="C21" s="39" t="s">
        <v>849</v>
      </c>
      <c r="D21" s="39" t="s">
        <v>29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39" t="s">
        <v>850</v>
      </c>
      <c r="C22" s="39" t="s">
        <v>851</v>
      </c>
      <c r="D22" s="39" t="s">
        <v>89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39" t="s">
        <v>852</v>
      </c>
      <c r="C23" s="39" t="s">
        <v>37</v>
      </c>
      <c r="D23" s="39" t="s">
        <v>32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39" t="s">
        <v>853</v>
      </c>
      <c r="C24" s="39" t="s">
        <v>854</v>
      </c>
      <c r="D24" s="39" t="s">
        <v>33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39" t="s">
        <v>855</v>
      </c>
      <c r="C25" s="39" t="s">
        <v>149</v>
      </c>
      <c r="D25" s="39" t="s">
        <v>131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39" t="s">
        <v>856</v>
      </c>
      <c r="C26" s="39" t="s">
        <v>857</v>
      </c>
      <c r="D26" s="39" t="s">
        <v>132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39" t="s">
        <v>858</v>
      </c>
      <c r="C27" s="39" t="s">
        <v>78</v>
      </c>
      <c r="D27" s="39" t="s">
        <v>92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39" t="s">
        <v>859</v>
      </c>
      <c r="C28" s="39" t="s">
        <v>860</v>
      </c>
      <c r="D28" s="39" t="s">
        <v>154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39" t="s">
        <v>861</v>
      </c>
      <c r="C29" s="39" t="s">
        <v>862</v>
      </c>
      <c r="D29" s="39" t="s">
        <v>154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39" t="s">
        <v>863</v>
      </c>
      <c r="C30" s="39" t="s">
        <v>864</v>
      </c>
      <c r="D30" s="39" t="s">
        <v>154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39" t="s">
        <v>865</v>
      </c>
      <c r="C31" s="39" t="s">
        <v>866</v>
      </c>
      <c r="D31" s="39" t="s">
        <v>134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39" t="s">
        <v>867</v>
      </c>
      <c r="C32" s="39" t="s">
        <v>95</v>
      </c>
      <c r="D32" s="39" t="s">
        <v>40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39" t="s">
        <v>868</v>
      </c>
      <c r="C33" s="39" t="s">
        <v>297</v>
      </c>
      <c r="D33" s="39" t="s">
        <v>272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39" t="s">
        <v>869</v>
      </c>
      <c r="C34" s="39" t="s">
        <v>870</v>
      </c>
      <c r="D34" s="39" t="s">
        <v>220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39" t="s">
        <v>871</v>
      </c>
      <c r="C35" s="39" t="s">
        <v>872</v>
      </c>
      <c r="D35" s="39" t="s">
        <v>46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39" t="s">
        <v>873</v>
      </c>
      <c r="C36" s="39" t="s">
        <v>874</v>
      </c>
      <c r="D36" s="39" t="s">
        <v>46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39" t="s">
        <v>875</v>
      </c>
      <c r="C37" s="39" t="s">
        <v>233</v>
      </c>
      <c r="D37" s="39" t="s">
        <v>210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39" t="s">
        <v>876</v>
      </c>
      <c r="C38" s="39" t="s">
        <v>877</v>
      </c>
      <c r="D38" s="39" t="s">
        <v>136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39" t="s">
        <v>878</v>
      </c>
      <c r="C39" s="39" t="s">
        <v>879</v>
      </c>
      <c r="D39" s="39" t="s">
        <v>137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39" t="s">
        <v>880</v>
      </c>
      <c r="C40" s="39" t="s">
        <v>525</v>
      </c>
      <c r="D40" s="39" t="s">
        <v>98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39" t="s">
        <v>881</v>
      </c>
      <c r="C41" s="39" t="s">
        <v>882</v>
      </c>
      <c r="D41" s="39" t="s">
        <v>333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39" t="s">
        <v>883</v>
      </c>
      <c r="C42" s="39" t="s">
        <v>884</v>
      </c>
      <c r="D42" s="39" t="s">
        <v>50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39" t="s">
        <v>885</v>
      </c>
      <c r="C43" s="39" t="s">
        <v>156</v>
      </c>
      <c r="D43" s="39" t="s">
        <v>370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39" t="s">
        <v>886</v>
      </c>
      <c r="C44" s="39" t="s">
        <v>887</v>
      </c>
      <c r="D44" s="39" t="s">
        <v>157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39" t="s">
        <v>888</v>
      </c>
      <c r="C45" s="39" t="s">
        <v>889</v>
      </c>
      <c r="D45" s="39" t="s">
        <v>54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39" t="s">
        <v>890</v>
      </c>
      <c r="C46" s="39" t="s">
        <v>324</v>
      </c>
      <c r="D46" s="39" t="s">
        <v>221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39" t="s">
        <v>891</v>
      </c>
      <c r="C47" s="39" t="s">
        <v>365</v>
      </c>
      <c r="D47" s="39" t="s">
        <v>247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39" t="s">
        <v>892</v>
      </c>
      <c r="C48" s="39" t="s">
        <v>445</v>
      </c>
      <c r="D48" s="39" t="s">
        <v>100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39" t="s">
        <v>893</v>
      </c>
      <c r="C49" s="39" t="s">
        <v>894</v>
      </c>
      <c r="D49" s="39" t="s">
        <v>206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39" t="s">
        <v>895</v>
      </c>
      <c r="C50" s="39" t="s">
        <v>232</v>
      </c>
      <c r="D50" s="39" t="s">
        <v>102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39" t="s">
        <v>896</v>
      </c>
      <c r="C51" s="39" t="s">
        <v>126</v>
      </c>
      <c r="D51" s="39" t="s">
        <v>102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39" t="s">
        <v>897</v>
      </c>
      <c r="C52" s="39" t="s">
        <v>898</v>
      </c>
      <c r="D52" s="39" t="s">
        <v>56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39" t="s">
        <v>899</v>
      </c>
      <c r="C53" s="39" t="s">
        <v>900</v>
      </c>
      <c r="D53" s="39" t="s">
        <v>60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39" t="s">
        <v>901</v>
      </c>
      <c r="C54" s="39" t="s">
        <v>902</v>
      </c>
      <c r="D54" s="39" t="s">
        <v>61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39" t="s">
        <v>903</v>
      </c>
      <c r="C55" s="39" t="s">
        <v>236</v>
      </c>
      <c r="D55" s="39" t="s">
        <v>63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39" t="s">
        <v>904</v>
      </c>
      <c r="C56" s="39" t="s">
        <v>320</v>
      </c>
      <c r="D56" s="39" t="s">
        <v>141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39" t="s">
        <v>905</v>
      </c>
      <c r="C57" s="39" t="s">
        <v>217</v>
      </c>
      <c r="D57" s="39" t="s">
        <v>66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39" t="s">
        <v>906</v>
      </c>
      <c r="C58" s="39" t="s">
        <v>907</v>
      </c>
      <c r="D58" s="39" t="s">
        <v>142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39" t="s">
        <v>908</v>
      </c>
      <c r="C59" s="39" t="s">
        <v>193</v>
      </c>
      <c r="D59" s="39" t="s">
        <v>67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39" t="s">
        <v>909</v>
      </c>
      <c r="C60" s="39" t="s">
        <v>455</v>
      </c>
      <c r="D60" s="39" t="s">
        <v>910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39" t="s">
        <v>911</v>
      </c>
      <c r="C61" s="39" t="s">
        <v>226</v>
      </c>
      <c r="D61" s="39" t="s">
        <v>451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39" t="s">
        <v>912</v>
      </c>
      <c r="C62" s="39" t="s">
        <v>214</v>
      </c>
      <c r="D62" s="39" t="s">
        <v>109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39" t="s">
        <v>913</v>
      </c>
      <c r="C63" s="39" t="s">
        <v>914</v>
      </c>
      <c r="D63" s="39" t="s">
        <v>72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39" t="s">
        <v>915</v>
      </c>
      <c r="C64" s="39" t="s">
        <v>216</v>
      </c>
      <c r="D64" s="39" t="s">
        <v>72</v>
      </c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39" t="s">
        <v>916</v>
      </c>
      <c r="C65" s="39" t="s">
        <v>917</v>
      </c>
      <c r="D65" s="39" t="s">
        <v>72</v>
      </c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6.5" x14ac:dyDescent="0.25">
      <c r="A66" s="32">
        <v>52</v>
      </c>
      <c r="B66" s="39" t="s">
        <v>918</v>
      </c>
      <c r="C66" s="39" t="s">
        <v>381</v>
      </c>
      <c r="D66" s="39" t="s">
        <v>200</v>
      </c>
      <c r="E66" s="34"/>
      <c r="F66" s="34"/>
      <c r="G66" s="34">
        <f t="shared" si="0"/>
        <v>0</v>
      </c>
      <c r="H66" s="35" t="str">
        <f t="shared" si="1"/>
        <v>F</v>
      </c>
      <c r="I66" s="36"/>
    </row>
    <row r="67" spans="1:9" ht="16.5" x14ac:dyDescent="0.25">
      <c r="A67" s="32">
        <v>53</v>
      </c>
      <c r="B67" s="39" t="s">
        <v>919</v>
      </c>
      <c r="C67" s="39" t="s">
        <v>395</v>
      </c>
      <c r="D67" s="39" t="s">
        <v>113</v>
      </c>
      <c r="E67" s="34"/>
      <c r="F67" s="34"/>
      <c r="G67" s="34">
        <f t="shared" si="0"/>
        <v>0</v>
      </c>
      <c r="H67" s="35" t="str">
        <f t="shared" si="1"/>
        <v>F</v>
      </c>
      <c r="I67" s="36"/>
    </row>
    <row r="68" spans="1:9" ht="16.5" x14ac:dyDescent="0.25">
      <c r="A68" s="32">
        <v>54</v>
      </c>
      <c r="B68" s="39" t="s">
        <v>920</v>
      </c>
      <c r="C68" s="39" t="s">
        <v>921</v>
      </c>
      <c r="D68" s="39" t="s">
        <v>113</v>
      </c>
      <c r="E68" s="34"/>
      <c r="F68" s="34"/>
      <c r="G68" s="34">
        <f t="shared" si="0"/>
        <v>0</v>
      </c>
      <c r="H68" s="35" t="str">
        <f t="shared" si="1"/>
        <v>F</v>
      </c>
      <c r="I68" s="36"/>
    </row>
    <row r="69" spans="1:9" ht="16.5" x14ac:dyDescent="0.25">
      <c r="A69" s="32">
        <v>55</v>
      </c>
      <c r="B69" s="39" t="s">
        <v>922</v>
      </c>
      <c r="C69" s="39" t="s">
        <v>923</v>
      </c>
      <c r="D69" s="39" t="s">
        <v>179</v>
      </c>
      <c r="E69" s="34"/>
      <c r="F69" s="34"/>
      <c r="G69" s="34">
        <f t="shared" si="0"/>
        <v>0</v>
      </c>
      <c r="H69" s="35" t="str">
        <f t="shared" si="1"/>
        <v>F</v>
      </c>
      <c r="I69" s="36"/>
    </row>
    <row r="70" spans="1:9" ht="16.5" x14ac:dyDescent="0.25">
      <c r="A70" s="32">
        <v>56</v>
      </c>
      <c r="B70" s="39" t="s">
        <v>924</v>
      </c>
      <c r="C70" s="39" t="s">
        <v>925</v>
      </c>
      <c r="D70" s="39" t="s">
        <v>243</v>
      </c>
      <c r="E70" s="34"/>
      <c r="F70" s="34"/>
      <c r="G70" s="34">
        <f t="shared" si="0"/>
        <v>0</v>
      </c>
      <c r="H70" s="35" t="str">
        <f t="shared" si="1"/>
        <v>F</v>
      </c>
      <c r="I70" s="36"/>
    </row>
    <row r="71" spans="1:9" ht="16.5" x14ac:dyDescent="0.25">
      <c r="A71" s="32">
        <v>57</v>
      </c>
      <c r="B71" s="39" t="s">
        <v>926</v>
      </c>
      <c r="C71" s="39" t="s">
        <v>78</v>
      </c>
      <c r="D71" s="39" t="s">
        <v>243</v>
      </c>
      <c r="E71" s="34"/>
      <c r="F71" s="34"/>
      <c r="G71" s="34">
        <f t="shared" si="0"/>
        <v>0</v>
      </c>
      <c r="H71" s="35" t="str">
        <f t="shared" si="1"/>
        <v>F</v>
      </c>
      <c r="I71" s="36"/>
    </row>
    <row r="72" spans="1:9" ht="16.5" x14ac:dyDescent="0.25">
      <c r="A72" s="32">
        <v>58</v>
      </c>
      <c r="B72" s="39" t="s">
        <v>927</v>
      </c>
      <c r="C72" s="39" t="s">
        <v>928</v>
      </c>
      <c r="D72" s="39" t="s">
        <v>74</v>
      </c>
      <c r="E72" s="34"/>
      <c r="F72" s="34"/>
      <c r="G72" s="34">
        <f t="shared" si="0"/>
        <v>0</v>
      </c>
      <c r="H72" s="35" t="str">
        <f t="shared" si="1"/>
        <v>F</v>
      </c>
      <c r="I72" s="36"/>
    </row>
    <row r="73" spans="1:9" ht="16.5" x14ac:dyDescent="0.25">
      <c r="A73" s="32">
        <v>59</v>
      </c>
      <c r="B73" s="39" t="s">
        <v>929</v>
      </c>
      <c r="C73" s="39" t="s">
        <v>76</v>
      </c>
      <c r="D73" s="39" t="s">
        <v>119</v>
      </c>
      <c r="E73" s="34"/>
      <c r="F73" s="34"/>
      <c r="G73" s="34">
        <f t="shared" si="0"/>
        <v>0</v>
      </c>
      <c r="H73" s="35" t="str">
        <f t="shared" si="1"/>
        <v>F</v>
      </c>
      <c r="I73" s="36"/>
    </row>
    <row r="74" spans="1:9" ht="16.5" x14ac:dyDescent="0.25">
      <c r="A74" s="32">
        <v>60</v>
      </c>
      <c r="B74" s="39" t="s">
        <v>930</v>
      </c>
      <c r="C74" s="39" t="s">
        <v>90</v>
      </c>
      <c r="D74" s="39" t="s">
        <v>119</v>
      </c>
      <c r="E74" s="34"/>
      <c r="F74" s="34"/>
      <c r="G74" s="34">
        <f t="shared" si="0"/>
        <v>0</v>
      </c>
      <c r="H74" s="35" t="str">
        <f t="shared" si="1"/>
        <v>F</v>
      </c>
      <c r="I74" s="36"/>
    </row>
    <row r="75" spans="1:9" ht="16.5" x14ac:dyDescent="0.25">
      <c r="A75" s="32">
        <v>61</v>
      </c>
      <c r="B75" s="39" t="s">
        <v>931</v>
      </c>
      <c r="C75" s="39" t="s">
        <v>310</v>
      </c>
      <c r="D75" s="39" t="s">
        <v>224</v>
      </c>
      <c r="E75" s="34"/>
      <c r="F75" s="34"/>
      <c r="G75" s="34">
        <f t="shared" si="0"/>
        <v>0</v>
      </c>
      <c r="H75" s="35" t="str">
        <f t="shared" si="1"/>
        <v>F</v>
      </c>
      <c r="I75" s="36"/>
    </row>
    <row r="76" spans="1:9" ht="16.5" x14ac:dyDescent="0.25">
      <c r="A76" s="32">
        <v>62</v>
      </c>
      <c r="B76" s="39" t="s">
        <v>932</v>
      </c>
      <c r="C76" s="39" t="s">
        <v>933</v>
      </c>
      <c r="D76" s="39" t="s">
        <v>298</v>
      </c>
      <c r="E76" s="34"/>
      <c r="F76" s="34"/>
      <c r="G76" s="34">
        <f t="shared" si="0"/>
        <v>0</v>
      </c>
      <c r="H76" s="35" t="str">
        <f t="shared" si="1"/>
        <v>F</v>
      </c>
      <c r="I76" s="36"/>
    </row>
    <row r="77" spans="1:9" ht="16.5" x14ac:dyDescent="0.25">
      <c r="A77" s="32">
        <v>63</v>
      </c>
      <c r="B77" s="39" t="s">
        <v>934</v>
      </c>
      <c r="C77" s="39" t="s">
        <v>935</v>
      </c>
      <c r="D77" s="39" t="s">
        <v>298</v>
      </c>
      <c r="E77" s="34"/>
      <c r="F77" s="34"/>
      <c r="G77" s="34">
        <f t="shared" si="0"/>
        <v>0</v>
      </c>
      <c r="H77" s="35" t="str">
        <f t="shared" si="1"/>
        <v>F</v>
      </c>
      <c r="I77" s="36"/>
    </row>
    <row r="78" spans="1:9" ht="16.5" x14ac:dyDescent="0.25">
      <c r="A78" s="32">
        <v>64</v>
      </c>
      <c r="B78" s="39" t="s">
        <v>936</v>
      </c>
      <c r="C78" s="39" t="s">
        <v>366</v>
      </c>
      <c r="D78" s="39" t="s">
        <v>499</v>
      </c>
      <c r="E78" s="34"/>
      <c r="F78" s="34"/>
      <c r="G78" s="34">
        <f t="shared" si="0"/>
        <v>0</v>
      </c>
      <c r="H78" s="35" t="str">
        <f t="shared" si="1"/>
        <v>F</v>
      </c>
      <c r="I78" s="36"/>
    </row>
    <row r="79" spans="1:9" ht="16.5" x14ac:dyDescent="0.25">
      <c r="A79" s="32">
        <v>65</v>
      </c>
      <c r="B79" s="39" t="s">
        <v>937</v>
      </c>
      <c r="C79" s="39" t="s">
        <v>938</v>
      </c>
      <c r="D79" s="39" t="s">
        <v>203</v>
      </c>
      <c r="E79" s="34"/>
      <c r="F79" s="34"/>
      <c r="G79" s="34">
        <f t="shared" si="0"/>
        <v>0</v>
      </c>
      <c r="H79" s="35" t="str">
        <f t="shared" si="1"/>
        <v>F</v>
      </c>
      <c r="I79" s="36"/>
    </row>
    <row r="80" spans="1:9" ht="16.5" x14ac:dyDescent="0.25">
      <c r="A80" s="32">
        <v>66</v>
      </c>
      <c r="B80" s="39" t="s">
        <v>939</v>
      </c>
      <c r="C80" s="39" t="s">
        <v>940</v>
      </c>
      <c r="D80" s="39" t="s">
        <v>941</v>
      </c>
      <c r="E80" s="34"/>
      <c r="F80" s="34"/>
      <c r="G80" s="34">
        <f t="shared" ref="G80:G84" si="2">E80*$E$13+F80*$F$13</f>
        <v>0</v>
      </c>
      <c r="H80" s="35" t="str">
        <f t="shared" ref="H80:H84" si="3">IF(G80&lt;4,"F",IF(G80&lt;=4.9,"D",IF(G80&lt;=5.4,"D+",IF(G80&lt;=5.9,"C",IF(G80&lt;=6.9,"C+",IF(G80&lt;=7.9,"B",IF(G80&lt;=8.4,"B+","A")))))))</f>
        <v>F</v>
      </c>
      <c r="I80" s="36"/>
    </row>
    <row r="81" spans="1:9" ht="16.5" x14ac:dyDescent="0.25">
      <c r="A81" s="32">
        <v>67</v>
      </c>
      <c r="B81" s="39" t="s">
        <v>942</v>
      </c>
      <c r="C81" s="39" t="s">
        <v>353</v>
      </c>
      <c r="D81" s="39" t="s">
        <v>339</v>
      </c>
      <c r="E81" s="34"/>
      <c r="F81" s="34"/>
      <c r="G81" s="34">
        <f t="shared" si="2"/>
        <v>0</v>
      </c>
      <c r="H81" s="35" t="str">
        <f t="shared" si="3"/>
        <v>F</v>
      </c>
      <c r="I81" s="36"/>
    </row>
    <row r="82" spans="1:9" ht="16.5" x14ac:dyDescent="0.25">
      <c r="A82" s="32">
        <v>68</v>
      </c>
      <c r="B82" s="39" t="s">
        <v>943</v>
      </c>
      <c r="C82" s="39" t="s">
        <v>944</v>
      </c>
      <c r="D82" s="39" t="s">
        <v>439</v>
      </c>
      <c r="E82" s="34"/>
      <c r="F82" s="34"/>
      <c r="G82" s="34">
        <f t="shared" si="2"/>
        <v>0</v>
      </c>
      <c r="H82" s="35" t="str">
        <f t="shared" si="3"/>
        <v>F</v>
      </c>
      <c r="I82" s="36"/>
    </row>
    <row r="83" spans="1:9" ht="16.5" x14ac:dyDescent="0.25">
      <c r="A83" s="32">
        <v>69</v>
      </c>
      <c r="B83" s="40"/>
      <c r="C83" s="41"/>
      <c r="D83" s="41"/>
      <c r="E83" s="34"/>
      <c r="F83" s="34"/>
      <c r="G83" s="34">
        <f t="shared" si="2"/>
        <v>0</v>
      </c>
      <c r="H83" s="35" t="str">
        <f t="shared" si="3"/>
        <v>F</v>
      </c>
      <c r="I83" s="36"/>
    </row>
    <row r="84" spans="1:9" ht="16.5" x14ac:dyDescent="0.25">
      <c r="A84" s="32">
        <v>70</v>
      </c>
      <c r="B84" s="40"/>
      <c r="C84" s="41"/>
      <c r="D84" s="41"/>
      <c r="E84" s="34"/>
      <c r="F84" s="34"/>
      <c r="G84" s="34">
        <f t="shared" si="2"/>
        <v>0</v>
      </c>
      <c r="H84" s="35" t="str">
        <f t="shared" si="3"/>
        <v>F</v>
      </c>
      <c r="I84" s="36"/>
    </row>
    <row r="85" spans="1:9" ht="15.75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ht="15.75" x14ac:dyDescent="0.25">
      <c r="A86" s="9" t="str">
        <f>"Cộng danh sách gồm "</f>
        <v xml:space="preserve">Cộng danh sách gồm </v>
      </c>
      <c r="B86" s="9"/>
      <c r="C86" s="9"/>
      <c r="D86" s="10">
        <f>COUNTA(H15:H84)</f>
        <v>70</v>
      </c>
      <c r="E86" s="11">
        <v>1</v>
      </c>
      <c r="F86" s="12"/>
      <c r="G86" s="1"/>
      <c r="H86" s="1"/>
      <c r="I86" s="1"/>
    </row>
    <row r="87" spans="1:9" ht="15.75" x14ac:dyDescent="0.25">
      <c r="A87" s="95" t="s">
        <v>20</v>
      </c>
      <c r="B87" s="95"/>
      <c r="C87" s="95"/>
      <c r="D87" s="13">
        <f>COUNTIF(G15:G84,"&gt;=5")</f>
        <v>0</v>
      </c>
      <c r="E87" s="14">
        <f>D87/D86</f>
        <v>0</v>
      </c>
      <c r="F87" s="15"/>
      <c r="G87" s="1"/>
      <c r="H87" s="1"/>
      <c r="I87" s="1"/>
    </row>
    <row r="88" spans="1:9" ht="15.75" x14ac:dyDescent="0.25">
      <c r="A88" s="95" t="s">
        <v>21</v>
      </c>
      <c r="B88" s="95"/>
      <c r="C88" s="95"/>
      <c r="D88" s="13"/>
      <c r="E88" s="14">
        <f>D88/D86</f>
        <v>0</v>
      </c>
      <c r="F88" s="15"/>
      <c r="G88" s="1"/>
      <c r="H88" s="1"/>
      <c r="I88" s="1"/>
    </row>
    <row r="89" spans="1:9" ht="15.75" x14ac:dyDescent="0.25">
      <c r="A89" s="16"/>
      <c r="B89" s="16"/>
      <c r="C89" s="4"/>
      <c r="D89" s="16"/>
      <c r="E89" s="3"/>
      <c r="F89" s="1"/>
      <c r="G89" s="1"/>
      <c r="H89" s="1"/>
      <c r="I89" s="1"/>
    </row>
    <row r="90" spans="1:9" ht="15.75" x14ac:dyDescent="0.25">
      <c r="A90" s="1"/>
      <c r="B90" s="1"/>
      <c r="C90" s="1"/>
      <c r="D90" s="1"/>
      <c r="E90" s="96" t="str">
        <f ca="1">"TP. Hồ Chí Minh, ngày "&amp;  DAY(NOW())&amp;" tháng " &amp;MONTH(NOW())&amp;" năm "&amp;YEAR(NOW())</f>
        <v>TP. Hồ Chí Minh, ngày 1 tháng 7 năm 2017</v>
      </c>
      <c r="F90" s="96"/>
      <c r="G90" s="96"/>
      <c r="H90" s="96"/>
      <c r="I90" s="96"/>
    </row>
    <row r="91" spans="1:9" ht="15.75" x14ac:dyDescent="0.25">
      <c r="A91" s="77" t="s">
        <v>274</v>
      </c>
      <c r="B91" s="77"/>
      <c r="C91" s="77"/>
      <c r="D91" s="1"/>
      <c r="E91" s="77" t="s">
        <v>22</v>
      </c>
      <c r="F91" s="77"/>
      <c r="G91" s="77"/>
      <c r="H91" s="77"/>
      <c r="I91" s="77"/>
    </row>
    <row r="92" spans="1:9" ht="15.75" x14ac:dyDescent="0.25">
      <c r="A92" s="1"/>
      <c r="B92" s="1"/>
      <c r="C92" s="1"/>
      <c r="D92" s="1"/>
      <c r="E92" s="1"/>
      <c r="F92" s="1"/>
      <c r="G92" s="1"/>
      <c r="H92" s="1"/>
      <c r="I92" s="1"/>
    </row>
    <row r="96" spans="1:9" ht="15.75" x14ac:dyDescent="0.25">
      <c r="B96" s="19"/>
      <c r="C96" s="19"/>
    </row>
    <row r="97" spans="6:8" ht="15.75" x14ac:dyDescent="0.25">
      <c r="F97" s="81"/>
      <c r="G97" s="81"/>
      <c r="H97" s="81"/>
    </row>
  </sheetData>
  <protectedRanges>
    <protectedRange sqref="A92:D92" name="Range5"/>
    <protectedRange sqref="I15:I84" name="Range4"/>
    <protectedRange sqref="E15:F84" name="Range3"/>
    <protectedRange sqref="C8:C10 G8:G9" name="Range2"/>
    <protectedRange sqref="A4" name="Range1"/>
    <protectedRange sqref="E13:F13" name="Range6"/>
    <protectedRange sqref="E92:I92" name="Range5_1"/>
    <protectedRange sqref="B15:D84" name="Range3_3"/>
  </protectedRanges>
  <mergeCells count="27">
    <mergeCell ref="F97:H97"/>
    <mergeCell ref="A91:C91"/>
    <mergeCell ref="E91:I91"/>
    <mergeCell ref="A10:B10"/>
    <mergeCell ref="C10:D10"/>
    <mergeCell ref="A12:A13"/>
    <mergeCell ref="B12:B13"/>
    <mergeCell ref="C12:D13"/>
    <mergeCell ref="G12:H12"/>
    <mergeCell ref="I12:I13"/>
    <mergeCell ref="C14:D14"/>
    <mergeCell ref="A87:C87"/>
    <mergeCell ref="A88:C88"/>
    <mergeCell ref="E90:I9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84">
    <cfRule type="cellIs" dxfId="51" priority="2" stopIfTrue="1" operator="equal">
      <formula>"F"</formula>
    </cfRule>
  </conditionalFormatting>
  <conditionalFormatting sqref="G15:G84">
    <cfRule type="expression" dxfId="50" priority="1" stopIfTrue="1">
      <formula>MAX(#REF!)&lt;4</formula>
    </cfRule>
  </conditionalFormatting>
  <pageMargins left="0.30208333333333298" right="1.0416666666666701E-2" top="0.75" bottom="0.13541666666666699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0"/>
  <sheetViews>
    <sheetView tabSelected="1" view="pageLayout" topLeftCell="A57" zoomScaleNormal="100" workbookViewId="0">
      <selection activeCell="K66" sqref="K66"/>
    </sheetView>
  </sheetViews>
  <sheetFormatPr defaultRowHeight="18.75" x14ac:dyDescent="0.3"/>
  <cols>
    <col min="1" max="1" width="6" customWidth="1"/>
    <col min="2" max="2" width="13.42578125" customWidth="1"/>
    <col min="3" max="3" width="26.42578125" customWidth="1"/>
    <col min="9" max="9" width="11" customWidth="1"/>
    <col min="10" max="11" width="9.140625" style="65"/>
    <col min="12" max="12" width="6.7109375" style="65" customWidth="1"/>
  </cols>
  <sheetData>
    <row r="1" spans="1:9" x14ac:dyDescent="0.3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x14ac:dyDescent="0.3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x14ac:dyDescent="0.3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x14ac:dyDescent="0.3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x14ac:dyDescent="0.3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x14ac:dyDescent="0.3">
      <c r="A7" s="17"/>
      <c r="B7" s="17"/>
      <c r="C7" s="17"/>
      <c r="D7" s="17"/>
      <c r="E7" s="17"/>
      <c r="F7" s="17"/>
      <c r="G7" s="17"/>
      <c r="H7" s="17"/>
      <c r="I7" s="17"/>
    </row>
    <row r="8" spans="1:9" x14ac:dyDescent="0.3">
      <c r="A8" s="80" t="s">
        <v>6</v>
      </c>
      <c r="B8" s="80"/>
      <c r="C8" s="80" t="s">
        <v>2785</v>
      </c>
      <c r="D8" s="80"/>
      <c r="E8" s="80" t="s">
        <v>7</v>
      </c>
      <c r="F8" s="80"/>
      <c r="G8" s="60">
        <v>3</v>
      </c>
      <c r="H8" s="3"/>
      <c r="I8" s="3"/>
    </row>
    <row r="9" spans="1:9" x14ac:dyDescent="0.3">
      <c r="A9" s="80" t="s">
        <v>8</v>
      </c>
      <c r="B9" s="80"/>
      <c r="C9" s="80" t="s">
        <v>945</v>
      </c>
      <c r="D9" s="80"/>
      <c r="E9" s="80" t="s">
        <v>9</v>
      </c>
      <c r="F9" s="80"/>
      <c r="G9" s="60" t="s">
        <v>2782</v>
      </c>
      <c r="H9" s="3"/>
      <c r="I9" s="3"/>
    </row>
    <row r="10" spans="1:9" x14ac:dyDescent="0.3">
      <c r="A10" s="80" t="s">
        <v>10</v>
      </c>
      <c r="B10" s="80"/>
      <c r="C10" s="80" t="s">
        <v>2781</v>
      </c>
      <c r="D10" s="80"/>
      <c r="E10" s="16" t="s">
        <v>292</v>
      </c>
      <c r="F10" s="4"/>
      <c r="G10" s="66" t="s">
        <v>2783</v>
      </c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x14ac:dyDescent="0.3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x14ac:dyDescent="0.3">
      <c r="A14" s="8">
        <v>1</v>
      </c>
      <c r="B14" s="31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x14ac:dyDescent="0.3">
      <c r="A15" s="32">
        <v>1</v>
      </c>
      <c r="B15" s="45" t="s">
        <v>946</v>
      </c>
      <c r="C15" s="61" t="s">
        <v>947</v>
      </c>
      <c r="D15" s="62" t="s">
        <v>182</v>
      </c>
      <c r="E15" s="34">
        <v>6.5</v>
      </c>
      <c r="F15" s="34">
        <v>7.5</v>
      </c>
      <c r="G15" s="34">
        <f>E15*$E$13+F15*$F$13</f>
        <v>7.2</v>
      </c>
      <c r="H15" s="35" t="str">
        <f>IF(G15&lt;4,"F",IF(G15&lt;=4.9,"D",IF(G15&lt;=5.4,"D+",IF(G15&lt;=5.9,"C",IF(G15&lt;=6.9,"C+",IF(G15&lt;=7.9,"B",IF(G15&lt;=8.4,"B+","A")))))))</f>
        <v>B</v>
      </c>
      <c r="I15" s="36"/>
    </row>
    <row r="16" spans="1:9" x14ac:dyDescent="0.3">
      <c r="A16" s="32">
        <v>2</v>
      </c>
      <c r="B16" s="45" t="s">
        <v>948</v>
      </c>
      <c r="C16" s="61" t="s">
        <v>949</v>
      </c>
      <c r="D16" s="62" t="s">
        <v>256</v>
      </c>
      <c r="E16" s="34">
        <v>8</v>
      </c>
      <c r="F16" s="34">
        <v>5</v>
      </c>
      <c r="G16" s="34">
        <f t="shared" ref="G16:G66" si="0">E16*$E$13+F16*$F$13</f>
        <v>5.9</v>
      </c>
      <c r="H16" s="35" t="str">
        <f t="shared" ref="H16:H66" si="1">IF(G16&lt;4,"F",IF(G16&lt;=4.9,"D",IF(G16&lt;=5.4,"D+",IF(G16&lt;=5.9,"C",IF(G16&lt;=6.9,"C+",IF(G16&lt;=7.9,"B",IF(G16&lt;=8.4,"B+","A")))))))</f>
        <v>C</v>
      </c>
      <c r="I16" s="36"/>
    </row>
    <row r="17" spans="1:12" x14ac:dyDescent="0.3">
      <c r="A17" s="32">
        <v>3</v>
      </c>
      <c r="B17" s="45" t="s">
        <v>950</v>
      </c>
      <c r="C17" s="61" t="s">
        <v>951</v>
      </c>
      <c r="D17" s="62" t="s">
        <v>168</v>
      </c>
      <c r="E17" s="34">
        <v>7.5</v>
      </c>
      <c r="F17" s="34">
        <v>4</v>
      </c>
      <c r="G17" s="34">
        <f t="shared" si="0"/>
        <v>5.05</v>
      </c>
      <c r="H17" s="35" t="str">
        <f t="shared" si="1"/>
        <v>D+</v>
      </c>
      <c r="I17" s="36"/>
    </row>
    <row r="18" spans="1:12" x14ac:dyDescent="0.3">
      <c r="A18" s="32">
        <v>4</v>
      </c>
      <c r="B18" s="45" t="s">
        <v>952</v>
      </c>
      <c r="C18" s="61" t="s">
        <v>953</v>
      </c>
      <c r="D18" s="62" t="s">
        <v>456</v>
      </c>
      <c r="E18" s="34">
        <v>6</v>
      </c>
      <c r="F18" s="34">
        <v>6</v>
      </c>
      <c r="G18" s="34">
        <f t="shared" si="0"/>
        <v>5.9999999999999991</v>
      </c>
      <c r="H18" s="35" t="str">
        <f t="shared" si="1"/>
        <v>C+</v>
      </c>
      <c r="I18" s="36"/>
    </row>
    <row r="19" spans="1:12" s="110" customFormat="1" x14ac:dyDescent="0.3">
      <c r="A19" s="104">
        <v>5</v>
      </c>
      <c r="B19" s="112" t="s">
        <v>954</v>
      </c>
      <c r="C19" s="72" t="s">
        <v>316</v>
      </c>
      <c r="D19" s="73" t="s">
        <v>301</v>
      </c>
      <c r="E19" s="42">
        <v>5.5</v>
      </c>
      <c r="F19" s="42">
        <v>0</v>
      </c>
      <c r="G19" s="42">
        <f t="shared" si="0"/>
        <v>1.65</v>
      </c>
      <c r="H19" s="108" t="str">
        <f t="shared" si="1"/>
        <v>F</v>
      </c>
      <c r="I19" s="43" t="s">
        <v>2788</v>
      </c>
      <c r="J19" s="109"/>
      <c r="K19" s="109"/>
      <c r="L19" s="109"/>
    </row>
    <row r="20" spans="1:12" x14ac:dyDescent="0.3">
      <c r="A20" s="32">
        <v>6</v>
      </c>
      <c r="B20" s="45" t="s">
        <v>955</v>
      </c>
      <c r="C20" s="61" t="s">
        <v>495</v>
      </c>
      <c r="D20" s="62" t="s">
        <v>301</v>
      </c>
      <c r="E20" s="34">
        <v>0</v>
      </c>
      <c r="F20" s="34">
        <v>0</v>
      </c>
      <c r="G20" s="34">
        <f t="shared" si="0"/>
        <v>0</v>
      </c>
      <c r="H20" s="35" t="str">
        <f t="shared" si="1"/>
        <v>F</v>
      </c>
      <c r="I20" s="36" t="s">
        <v>2786</v>
      </c>
    </row>
    <row r="21" spans="1:12" x14ac:dyDescent="0.3">
      <c r="A21" s="32">
        <v>7</v>
      </c>
      <c r="B21" s="45" t="s">
        <v>956</v>
      </c>
      <c r="C21" s="61" t="s">
        <v>957</v>
      </c>
      <c r="D21" s="62" t="s">
        <v>89</v>
      </c>
      <c r="E21" s="34">
        <v>8</v>
      </c>
      <c r="F21" s="34">
        <v>8</v>
      </c>
      <c r="G21" s="34">
        <f t="shared" si="0"/>
        <v>8</v>
      </c>
      <c r="H21" s="35" t="str">
        <f t="shared" si="1"/>
        <v>B+</v>
      </c>
      <c r="I21" s="36"/>
    </row>
    <row r="22" spans="1:12" x14ac:dyDescent="0.3">
      <c r="A22" s="32">
        <v>8</v>
      </c>
      <c r="B22" s="45" t="s">
        <v>958</v>
      </c>
      <c r="C22" s="61" t="s">
        <v>959</v>
      </c>
      <c r="D22" s="62" t="s">
        <v>89</v>
      </c>
      <c r="E22" s="34">
        <v>7</v>
      </c>
      <c r="F22" s="34">
        <v>6</v>
      </c>
      <c r="G22" s="34">
        <f t="shared" si="0"/>
        <v>6.2999999999999989</v>
      </c>
      <c r="H22" s="35" t="str">
        <f t="shared" si="1"/>
        <v>C+</v>
      </c>
      <c r="I22" s="36"/>
    </row>
    <row r="23" spans="1:12" s="110" customFormat="1" x14ac:dyDescent="0.3">
      <c r="A23" s="104">
        <v>9</v>
      </c>
      <c r="B23" s="112" t="s">
        <v>960</v>
      </c>
      <c r="C23" s="72" t="s">
        <v>324</v>
      </c>
      <c r="D23" s="73" t="s">
        <v>727</v>
      </c>
      <c r="E23" s="42">
        <v>3</v>
      </c>
      <c r="F23" s="42">
        <v>0</v>
      </c>
      <c r="G23" s="42">
        <f t="shared" si="0"/>
        <v>0.89999999999999991</v>
      </c>
      <c r="H23" s="108" t="str">
        <f t="shared" si="1"/>
        <v>F</v>
      </c>
      <c r="I23" s="43" t="s">
        <v>2788</v>
      </c>
      <c r="J23" s="109"/>
      <c r="K23" s="109"/>
      <c r="L23" s="109"/>
    </row>
    <row r="24" spans="1:12" x14ac:dyDescent="0.3">
      <c r="A24" s="32">
        <v>10</v>
      </c>
      <c r="B24" s="45" t="s">
        <v>961</v>
      </c>
      <c r="C24" s="61" t="s">
        <v>962</v>
      </c>
      <c r="D24" s="62" t="s">
        <v>443</v>
      </c>
      <c r="E24" s="34">
        <v>4</v>
      </c>
      <c r="F24" s="34">
        <v>5</v>
      </c>
      <c r="G24" s="34">
        <f t="shared" si="0"/>
        <v>4.7</v>
      </c>
      <c r="H24" s="35" t="str">
        <f t="shared" si="1"/>
        <v>D</v>
      </c>
      <c r="I24" s="36"/>
    </row>
    <row r="25" spans="1:12" x14ac:dyDescent="0.3">
      <c r="A25" s="32">
        <v>11</v>
      </c>
      <c r="B25" s="45" t="s">
        <v>963</v>
      </c>
      <c r="C25" s="61" t="s">
        <v>291</v>
      </c>
      <c r="D25" s="62" t="s">
        <v>330</v>
      </c>
      <c r="E25" s="34">
        <v>6</v>
      </c>
      <c r="F25" s="34">
        <v>5</v>
      </c>
      <c r="G25" s="34">
        <f t="shared" si="0"/>
        <v>5.3</v>
      </c>
      <c r="H25" s="35" t="str">
        <f t="shared" si="1"/>
        <v>D+</v>
      </c>
      <c r="I25" s="36"/>
    </row>
    <row r="26" spans="1:12" x14ac:dyDescent="0.3">
      <c r="A26" s="32">
        <v>12</v>
      </c>
      <c r="B26" s="45" t="s">
        <v>964</v>
      </c>
      <c r="C26" s="61" t="s">
        <v>184</v>
      </c>
      <c r="D26" s="62" t="s">
        <v>94</v>
      </c>
      <c r="E26" s="34">
        <v>7.5</v>
      </c>
      <c r="F26" s="34">
        <v>6.5</v>
      </c>
      <c r="G26" s="34">
        <f t="shared" si="0"/>
        <v>6.8</v>
      </c>
      <c r="H26" s="35" t="str">
        <f t="shared" si="1"/>
        <v>C+</v>
      </c>
      <c r="I26" s="36"/>
    </row>
    <row r="27" spans="1:12" x14ac:dyDescent="0.3">
      <c r="A27" s="32">
        <v>13</v>
      </c>
      <c r="B27" s="45" t="s">
        <v>965</v>
      </c>
      <c r="C27" s="61" t="s">
        <v>362</v>
      </c>
      <c r="D27" s="62" t="s">
        <v>40</v>
      </c>
      <c r="E27" s="34">
        <v>0</v>
      </c>
      <c r="F27" s="34">
        <v>0</v>
      </c>
      <c r="G27" s="34">
        <f t="shared" si="0"/>
        <v>0</v>
      </c>
      <c r="H27" s="35" t="str">
        <f t="shared" si="1"/>
        <v>F</v>
      </c>
      <c r="I27" s="36" t="s">
        <v>2786</v>
      </c>
    </row>
    <row r="28" spans="1:12" x14ac:dyDescent="0.3">
      <c r="A28" s="32">
        <v>14</v>
      </c>
      <c r="B28" s="45" t="s">
        <v>966</v>
      </c>
      <c r="C28" s="61" t="s">
        <v>217</v>
      </c>
      <c r="D28" s="62" t="s">
        <v>40</v>
      </c>
      <c r="E28" s="34">
        <v>6</v>
      </c>
      <c r="F28" s="34">
        <v>5.5</v>
      </c>
      <c r="G28" s="34">
        <f t="shared" si="0"/>
        <v>5.6499999999999995</v>
      </c>
      <c r="H28" s="35" t="str">
        <f t="shared" si="1"/>
        <v>C</v>
      </c>
      <c r="I28" s="36"/>
    </row>
    <row r="29" spans="1:12" x14ac:dyDescent="0.3">
      <c r="A29" s="32">
        <v>15</v>
      </c>
      <c r="B29" s="45" t="s">
        <v>967</v>
      </c>
      <c r="C29" s="61" t="s">
        <v>968</v>
      </c>
      <c r="D29" s="62" t="s">
        <v>272</v>
      </c>
      <c r="E29" s="34">
        <v>6</v>
      </c>
      <c r="F29" s="34">
        <v>6.5</v>
      </c>
      <c r="G29" s="34">
        <f t="shared" si="0"/>
        <v>6.35</v>
      </c>
      <c r="H29" s="35" t="str">
        <f t="shared" si="1"/>
        <v>C+</v>
      </c>
      <c r="I29" s="36"/>
    </row>
    <row r="30" spans="1:12" x14ac:dyDescent="0.3">
      <c r="A30" s="32">
        <v>16</v>
      </c>
      <c r="B30" s="45" t="s">
        <v>969</v>
      </c>
      <c r="C30" s="61" t="s">
        <v>970</v>
      </c>
      <c r="D30" s="62" t="s">
        <v>42</v>
      </c>
      <c r="E30" s="34">
        <v>7.5</v>
      </c>
      <c r="F30" s="34">
        <v>6.5</v>
      </c>
      <c r="G30" s="34">
        <f t="shared" si="0"/>
        <v>6.8</v>
      </c>
      <c r="H30" s="35" t="str">
        <f t="shared" si="1"/>
        <v>C+</v>
      </c>
      <c r="I30" s="36"/>
    </row>
    <row r="31" spans="1:12" x14ac:dyDescent="0.3">
      <c r="A31" s="32">
        <v>17</v>
      </c>
      <c r="B31" s="45" t="s">
        <v>971</v>
      </c>
      <c r="C31" s="61" t="s">
        <v>972</v>
      </c>
      <c r="D31" s="62" t="s">
        <v>42</v>
      </c>
      <c r="E31" s="34">
        <v>7.5</v>
      </c>
      <c r="F31" s="34">
        <v>6</v>
      </c>
      <c r="G31" s="34">
        <f t="shared" si="0"/>
        <v>6.4499999999999993</v>
      </c>
      <c r="H31" s="35" t="str">
        <f t="shared" si="1"/>
        <v>C+</v>
      </c>
      <c r="I31" s="36"/>
    </row>
    <row r="32" spans="1:12" x14ac:dyDescent="0.3">
      <c r="A32" s="32">
        <v>18</v>
      </c>
      <c r="B32" s="45" t="s">
        <v>973</v>
      </c>
      <c r="C32" s="61" t="s">
        <v>974</v>
      </c>
      <c r="D32" s="62" t="s">
        <v>45</v>
      </c>
      <c r="E32" s="34">
        <v>7.5</v>
      </c>
      <c r="F32" s="34">
        <v>6</v>
      </c>
      <c r="G32" s="34">
        <f t="shared" si="0"/>
        <v>6.4499999999999993</v>
      </c>
      <c r="H32" s="35" t="str">
        <f t="shared" si="1"/>
        <v>C+</v>
      </c>
      <c r="I32" s="36"/>
    </row>
    <row r="33" spans="1:9" x14ac:dyDescent="0.3">
      <c r="A33" s="32">
        <v>19</v>
      </c>
      <c r="B33" s="45" t="s">
        <v>975</v>
      </c>
      <c r="C33" s="61" t="s">
        <v>53</v>
      </c>
      <c r="D33" s="62" t="s">
        <v>96</v>
      </c>
      <c r="E33" s="34">
        <v>7.5</v>
      </c>
      <c r="F33" s="34">
        <v>7</v>
      </c>
      <c r="G33" s="34">
        <f t="shared" si="0"/>
        <v>7.1499999999999995</v>
      </c>
      <c r="H33" s="35" t="str">
        <f t="shared" si="1"/>
        <v>B</v>
      </c>
      <c r="I33" s="36"/>
    </row>
    <row r="34" spans="1:9" x14ac:dyDescent="0.3">
      <c r="A34" s="32">
        <v>20</v>
      </c>
      <c r="B34" s="45" t="s">
        <v>976</v>
      </c>
      <c r="C34" s="61" t="s">
        <v>977</v>
      </c>
      <c r="D34" s="62" t="s">
        <v>205</v>
      </c>
      <c r="E34" s="34">
        <v>8</v>
      </c>
      <c r="F34" s="34">
        <v>8</v>
      </c>
      <c r="G34" s="34">
        <f t="shared" si="0"/>
        <v>8</v>
      </c>
      <c r="H34" s="35" t="str">
        <f t="shared" si="1"/>
        <v>B+</v>
      </c>
      <c r="I34" s="36"/>
    </row>
    <row r="35" spans="1:9" x14ac:dyDescent="0.3">
      <c r="A35" s="32">
        <v>21</v>
      </c>
      <c r="B35" s="45" t="s">
        <v>978</v>
      </c>
      <c r="C35" s="61" t="s">
        <v>39</v>
      </c>
      <c r="D35" s="62" t="s">
        <v>47</v>
      </c>
      <c r="E35" s="34">
        <v>5.5</v>
      </c>
      <c r="F35" s="34">
        <v>5</v>
      </c>
      <c r="G35" s="34">
        <f t="shared" si="0"/>
        <v>5.15</v>
      </c>
      <c r="H35" s="35" t="str">
        <f t="shared" si="1"/>
        <v>D+</v>
      </c>
      <c r="I35" s="36"/>
    </row>
    <row r="36" spans="1:9" x14ac:dyDescent="0.3">
      <c r="A36" s="32">
        <v>22</v>
      </c>
      <c r="B36" s="45" t="s">
        <v>979</v>
      </c>
      <c r="C36" s="61" t="s">
        <v>39</v>
      </c>
      <c r="D36" s="62" t="s">
        <v>47</v>
      </c>
      <c r="E36" s="34">
        <v>7</v>
      </c>
      <c r="F36" s="34">
        <v>5.5</v>
      </c>
      <c r="G36" s="34">
        <f t="shared" si="0"/>
        <v>5.9499999999999993</v>
      </c>
      <c r="H36" s="35" t="str">
        <f t="shared" si="1"/>
        <v>C+</v>
      </c>
      <c r="I36" s="36"/>
    </row>
    <row r="37" spans="1:9" x14ac:dyDescent="0.3">
      <c r="A37" s="32">
        <v>23</v>
      </c>
      <c r="B37" s="45" t="s">
        <v>980</v>
      </c>
      <c r="C37" s="61" t="s">
        <v>433</v>
      </c>
      <c r="D37" s="62" t="s">
        <v>50</v>
      </c>
      <c r="E37" s="34">
        <v>7</v>
      </c>
      <c r="F37" s="34">
        <v>7</v>
      </c>
      <c r="G37" s="34">
        <f t="shared" si="0"/>
        <v>7</v>
      </c>
      <c r="H37" s="35" t="str">
        <f t="shared" si="1"/>
        <v>B</v>
      </c>
      <c r="I37" s="36"/>
    </row>
    <row r="38" spans="1:9" x14ac:dyDescent="0.3">
      <c r="A38" s="32">
        <v>24</v>
      </c>
      <c r="B38" s="45" t="s">
        <v>981</v>
      </c>
      <c r="C38" s="61" t="s">
        <v>31</v>
      </c>
      <c r="D38" s="62" t="s">
        <v>188</v>
      </c>
      <c r="E38" s="34">
        <v>7</v>
      </c>
      <c r="F38" s="34">
        <v>5.5</v>
      </c>
      <c r="G38" s="34">
        <f t="shared" si="0"/>
        <v>5.9499999999999993</v>
      </c>
      <c r="H38" s="35" t="str">
        <f t="shared" si="1"/>
        <v>C+</v>
      </c>
      <c r="I38" s="36"/>
    </row>
    <row r="39" spans="1:9" x14ac:dyDescent="0.3">
      <c r="A39" s="32">
        <v>25</v>
      </c>
      <c r="B39" s="45" t="s">
        <v>982</v>
      </c>
      <c r="C39" s="61" t="s">
        <v>983</v>
      </c>
      <c r="D39" s="62" t="s">
        <v>100</v>
      </c>
      <c r="E39" s="34">
        <v>7</v>
      </c>
      <c r="F39" s="34">
        <v>5</v>
      </c>
      <c r="G39" s="34">
        <f t="shared" si="0"/>
        <v>5.6</v>
      </c>
      <c r="H39" s="35" t="str">
        <f t="shared" si="1"/>
        <v>C</v>
      </c>
      <c r="I39" s="36"/>
    </row>
    <row r="40" spans="1:9" x14ac:dyDescent="0.3">
      <c r="A40" s="32">
        <v>26</v>
      </c>
      <c r="B40" s="45" t="s">
        <v>984</v>
      </c>
      <c r="C40" s="61" t="s">
        <v>95</v>
      </c>
      <c r="D40" s="62" t="s">
        <v>174</v>
      </c>
      <c r="E40" s="34">
        <v>5.5</v>
      </c>
      <c r="F40" s="34">
        <v>4</v>
      </c>
      <c r="G40" s="34">
        <f t="shared" si="0"/>
        <v>4.4499999999999993</v>
      </c>
      <c r="H40" s="35" t="str">
        <f t="shared" si="1"/>
        <v>D</v>
      </c>
      <c r="I40" s="36"/>
    </row>
    <row r="41" spans="1:9" x14ac:dyDescent="0.3">
      <c r="A41" s="32">
        <v>27</v>
      </c>
      <c r="B41" s="45" t="s">
        <v>985</v>
      </c>
      <c r="C41" s="61" t="s">
        <v>110</v>
      </c>
      <c r="D41" s="62" t="s">
        <v>174</v>
      </c>
      <c r="E41" s="34">
        <v>9</v>
      </c>
      <c r="F41" s="34">
        <v>9</v>
      </c>
      <c r="G41" s="34">
        <f t="shared" si="0"/>
        <v>9</v>
      </c>
      <c r="H41" s="35" t="str">
        <f t="shared" si="1"/>
        <v>A</v>
      </c>
      <c r="I41" s="36"/>
    </row>
    <row r="42" spans="1:9" x14ac:dyDescent="0.3">
      <c r="A42" s="32">
        <v>28</v>
      </c>
      <c r="B42" s="45" t="s">
        <v>986</v>
      </c>
      <c r="C42" s="61" t="s">
        <v>987</v>
      </c>
      <c r="D42" s="62" t="s">
        <v>56</v>
      </c>
      <c r="E42" s="34">
        <v>0</v>
      </c>
      <c r="F42" s="34">
        <v>0</v>
      </c>
      <c r="G42" s="34">
        <f t="shared" si="0"/>
        <v>0</v>
      </c>
      <c r="H42" s="35" t="str">
        <f t="shared" si="1"/>
        <v>F</v>
      </c>
      <c r="I42" s="36" t="s">
        <v>2786</v>
      </c>
    </row>
    <row r="43" spans="1:9" x14ac:dyDescent="0.3">
      <c r="A43" s="32">
        <v>29</v>
      </c>
      <c r="B43" s="45" t="s">
        <v>988</v>
      </c>
      <c r="C43" s="61" t="s">
        <v>410</v>
      </c>
      <c r="D43" s="62" t="s">
        <v>56</v>
      </c>
      <c r="E43" s="34">
        <v>8</v>
      </c>
      <c r="F43" s="34">
        <v>8.5</v>
      </c>
      <c r="G43" s="34">
        <f t="shared" si="0"/>
        <v>8.35</v>
      </c>
      <c r="H43" s="35" t="str">
        <f t="shared" si="1"/>
        <v>B+</v>
      </c>
      <c r="I43" s="36"/>
    </row>
    <row r="44" spans="1:9" x14ac:dyDescent="0.3">
      <c r="A44" s="32">
        <v>30</v>
      </c>
      <c r="B44" s="45" t="s">
        <v>989</v>
      </c>
      <c r="C44" s="61" t="s">
        <v>349</v>
      </c>
      <c r="D44" s="62" t="s">
        <v>311</v>
      </c>
      <c r="E44" s="34">
        <v>5.5</v>
      </c>
      <c r="F44" s="34">
        <v>6</v>
      </c>
      <c r="G44" s="34">
        <f t="shared" si="0"/>
        <v>5.85</v>
      </c>
      <c r="H44" s="35" t="str">
        <f t="shared" si="1"/>
        <v>C</v>
      </c>
      <c r="I44" s="36"/>
    </row>
    <row r="45" spans="1:9" x14ac:dyDescent="0.3">
      <c r="A45" s="32">
        <v>31</v>
      </c>
      <c r="B45" s="45" t="s">
        <v>990</v>
      </c>
      <c r="C45" s="61" t="s">
        <v>257</v>
      </c>
      <c r="D45" s="62" t="s">
        <v>103</v>
      </c>
      <c r="E45" s="34">
        <v>0</v>
      </c>
      <c r="F45" s="34">
        <v>0</v>
      </c>
      <c r="G45" s="34">
        <f t="shared" si="0"/>
        <v>0</v>
      </c>
      <c r="H45" s="35" t="str">
        <f t="shared" si="1"/>
        <v>F</v>
      </c>
      <c r="I45" s="36" t="s">
        <v>2786</v>
      </c>
    </row>
    <row r="46" spans="1:9" x14ac:dyDescent="0.3">
      <c r="A46" s="32">
        <v>32</v>
      </c>
      <c r="B46" s="45" t="s">
        <v>991</v>
      </c>
      <c r="C46" s="61" t="s">
        <v>992</v>
      </c>
      <c r="D46" s="62" t="s">
        <v>60</v>
      </c>
      <c r="E46" s="34">
        <v>7</v>
      </c>
      <c r="F46" s="34">
        <v>7.5</v>
      </c>
      <c r="G46" s="34">
        <f t="shared" si="0"/>
        <v>7.35</v>
      </c>
      <c r="H46" s="35" t="str">
        <f t="shared" si="1"/>
        <v>B</v>
      </c>
      <c r="I46" s="36"/>
    </row>
    <row r="47" spans="1:9" x14ac:dyDescent="0.3">
      <c r="A47" s="32">
        <v>33</v>
      </c>
      <c r="B47" s="45" t="s">
        <v>993</v>
      </c>
      <c r="C47" s="61" t="s">
        <v>76</v>
      </c>
      <c r="D47" s="62" t="s">
        <v>105</v>
      </c>
      <c r="E47" s="34">
        <v>9</v>
      </c>
      <c r="F47" s="34">
        <v>7</v>
      </c>
      <c r="G47" s="34">
        <f t="shared" si="0"/>
        <v>7.6</v>
      </c>
      <c r="H47" s="35" t="str">
        <f t="shared" si="1"/>
        <v>B</v>
      </c>
      <c r="I47" s="36"/>
    </row>
    <row r="48" spans="1:9" x14ac:dyDescent="0.3">
      <c r="A48" s="32">
        <v>34</v>
      </c>
      <c r="B48" s="45" t="s">
        <v>994</v>
      </c>
      <c r="C48" s="61" t="s">
        <v>995</v>
      </c>
      <c r="D48" s="62" t="s">
        <v>140</v>
      </c>
      <c r="E48" s="34">
        <v>5</v>
      </c>
      <c r="F48" s="34">
        <v>6.5</v>
      </c>
      <c r="G48" s="34">
        <f t="shared" si="0"/>
        <v>6.05</v>
      </c>
      <c r="H48" s="35" t="str">
        <f t="shared" si="1"/>
        <v>C+</v>
      </c>
      <c r="I48" s="36"/>
    </row>
    <row r="49" spans="1:9" x14ac:dyDescent="0.3">
      <c r="A49" s="32">
        <v>35</v>
      </c>
      <c r="B49" s="45" t="s">
        <v>996</v>
      </c>
      <c r="C49" s="61" t="s">
        <v>997</v>
      </c>
      <c r="D49" s="62" t="s">
        <v>222</v>
      </c>
      <c r="E49" s="34">
        <v>0</v>
      </c>
      <c r="F49" s="34">
        <v>0</v>
      </c>
      <c r="G49" s="34">
        <f t="shared" si="0"/>
        <v>0</v>
      </c>
      <c r="H49" s="35" t="str">
        <f t="shared" si="1"/>
        <v>F</v>
      </c>
      <c r="I49" s="36" t="s">
        <v>2786</v>
      </c>
    </row>
    <row r="50" spans="1:9" x14ac:dyDescent="0.3">
      <c r="A50" s="32">
        <v>36</v>
      </c>
      <c r="B50" s="45" t="s">
        <v>998</v>
      </c>
      <c r="C50" s="61" t="s">
        <v>217</v>
      </c>
      <c r="D50" s="62" t="s">
        <v>63</v>
      </c>
      <c r="E50" s="34">
        <v>5.5</v>
      </c>
      <c r="F50" s="34">
        <v>7.5</v>
      </c>
      <c r="G50" s="34">
        <f t="shared" si="0"/>
        <v>6.9</v>
      </c>
      <c r="H50" s="35" t="str">
        <f t="shared" si="1"/>
        <v>C+</v>
      </c>
      <c r="I50" s="36"/>
    </row>
    <row r="51" spans="1:9" x14ac:dyDescent="0.3">
      <c r="A51" s="32">
        <v>37</v>
      </c>
      <c r="B51" s="45" t="s">
        <v>999</v>
      </c>
      <c r="C51" s="61" t="s">
        <v>1000</v>
      </c>
      <c r="D51" s="62" t="s">
        <v>160</v>
      </c>
      <c r="E51" s="34">
        <v>8</v>
      </c>
      <c r="F51" s="34">
        <v>7</v>
      </c>
      <c r="G51" s="34">
        <f t="shared" si="0"/>
        <v>7.2999999999999989</v>
      </c>
      <c r="H51" s="35" t="str">
        <f t="shared" si="1"/>
        <v>B</v>
      </c>
      <c r="I51" s="36"/>
    </row>
    <row r="52" spans="1:9" x14ac:dyDescent="0.3">
      <c r="A52" s="32">
        <v>38</v>
      </c>
      <c r="B52" s="45" t="s">
        <v>1001</v>
      </c>
      <c r="C52" s="61" t="s">
        <v>53</v>
      </c>
      <c r="D52" s="62" t="s">
        <v>176</v>
      </c>
      <c r="E52" s="34">
        <v>6</v>
      </c>
      <c r="F52" s="34">
        <v>7</v>
      </c>
      <c r="G52" s="34">
        <f t="shared" si="0"/>
        <v>6.6999999999999993</v>
      </c>
      <c r="H52" s="35" t="str">
        <f t="shared" si="1"/>
        <v>C+</v>
      </c>
      <c r="I52" s="36"/>
    </row>
    <row r="53" spans="1:9" x14ac:dyDescent="0.3">
      <c r="A53" s="32">
        <v>39</v>
      </c>
      <c r="B53" s="45" t="s">
        <v>1002</v>
      </c>
      <c r="C53" s="61" t="s">
        <v>404</v>
      </c>
      <c r="D53" s="62" t="s">
        <v>67</v>
      </c>
      <c r="E53" s="34">
        <v>8</v>
      </c>
      <c r="F53" s="34">
        <v>7</v>
      </c>
      <c r="G53" s="34">
        <f t="shared" si="0"/>
        <v>7.2999999999999989</v>
      </c>
      <c r="H53" s="35" t="str">
        <f t="shared" si="1"/>
        <v>B</v>
      </c>
      <c r="I53" s="36"/>
    </row>
    <row r="54" spans="1:9" x14ac:dyDescent="0.3">
      <c r="A54" s="32">
        <v>40</v>
      </c>
      <c r="B54" s="45" t="s">
        <v>1003</v>
      </c>
      <c r="C54" s="61" t="s">
        <v>1004</v>
      </c>
      <c r="D54" s="62" t="s">
        <v>1005</v>
      </c>
      <c r="E54" s="34">
        <v>6</v>
      </c>
      <c r="F54" s="34">
        <v>5.5</v>
      </c>
      <c r="G54" s="34">
        <f t="shared" si="0"/>
        <v>5.6499999999999995</v>
      </c>
      <c r="H54" s="35" t="str">
        <f t="shared" si="1"/>
        <v>C</v>
      </c>
      <c r="I54" s="36"/>
    </row>
    <row r="55" spans="1:9" x14ac:dyDescent="0.3">
      <c r="A55" s="32">
        <v>41</v>
      </c>
      <c r="B55" s="45" t="s">
        <v>1006</v>
      </c>
      <c r="C55" s="61" t="s">
        <v>1007</v>
      </c>
      <c r="D55" s="62" t="s">
        <v>237</v>
      </c>
      <c r="E55" s="34">
        <v>7</v>
      </c>
      <c r="F55" s="34">
        <v>6</v>
      </c>
      <c r="G55" s="34">
        <f t="shared" si="0"/>
        <v>6.2999999999999989</v>
      </c>
      <c r="H55" s="35" t="str">
        <f t="shared" si="1"/>
        <v>C+</v>
      </c>
      <c r="I55" s="36"/>
    </row>
    <row r="56" spans="1:9" x14ac:dyDescent="0.3">
      <c r="A56" s="32">
        <v>42</v>
      </c>
      <c r="B56" s="45" t="s">
        <v>1008</v>
      </c>
      <c r="C56" s="61" t="s">
        <v>76</v>
      </c>
      <c r="D56" s="62" t="s">
        <v>69</v>
      </c>
      <c r="E56" s="34">
        <v>7</v>
      </c>
      <c r="F56" s="34">
        <v>6</v>
      </c>
      <c r="G56" s="34">
        <f t="shared" si="0"/>
        <v>6.2999999999999989</v>
      </c>
      <c r="H56" s="35" t="str">
        <f t="shared" si="1"/>
        <v>C+</v>
      </c>
      <c r="I56" s="36"/>
    </row>
    <row r="57" spans="1:9" x14ac:dyDescent="0.3">
      <c r="A57" s="32">
        <v>43</v>
      </c>
      <c r="B57" s="45" t="s">
        <v>1009</v>
      </c>
      <c r="C57" s="61" t="s">
        <v>1010</v>
      </c>
      <c r="D57" s="62" t="s">
        <v>451</v>
      </c>
      <c r="E57" s="34">
        <v>5.5</v>
      </c>
      <c r="F57" s="34">
        <v>6.5</v>
      </c>
      <c r="G57" s="34">
        <f t="shared" si="0"/>
        <v>6.1999999999999993</v>
      </c>
      <c r="H57" s="35" t="str">
        <f t="shared" si="1"/>
        <v>C+</v>
      </c>
      <c r="I57" s="36"/>
    </row>
    <row r="58" spans="1:9" x14ac:dyDescent="0.3">
      <c r="A58" s="32">
        <v>44</v>
      </c>
      <c r="B58" s="45" t="s">
        <v>1011</v>
      </c>
      <c r="C58" s="61" t="s">
        <v>1012</v>
      </c>
      <c r="D58" s="62" t="s">
        <v>72</v>
      </c>
      <c r="E58" s="34">
        <v>7.5</v>
      </c>
      <c r="F58" s="34">
        <v>8</v>
      </c>
      <c r="G58" s="34">
        <f t="shared" si="0"/>
        <v>7.85</v>
      </c>
      <c r="H58" s="35" t="str">
        <f t="shared" si="1"/>
        <v>B</v>
      </c>
      <c r="I58" s="36"/>
    </row>
    <row r="59" spans="1:9" x14ac:dyDescent="0.3">
      <c r="A59" s="32">
        <v>45</v>
      </c>
      <c r="B59" s="45" t="s">
        <v>1013</v>
      </c>
      <c r="C59" s="61" t="s">
        <v>31</v>
      </c>
      <c r="D59" s="62" t="s">
        <v>255</v>
      </c>
      <c r="E59" s="34">
        <v>5</v>
      </c>
      <c r="F59" s="34">
        <v>7</v>
      </c>
      <c r="G59" s="34">
        <f t="shared" si="0"/>
        <v>6.3999999999999995</v>
      </c>
      <c r="H59" s="35" t="str">
        <f t="shared" si="1"/>
        <v>C+</v>
      </c>
      <c r="I59" s="36"/>
    </row>
    <row r="60" spans="1:9" x14ac:dyDescent="0.3">
      <c r="A60" s="32">
        <v>46</v>
      </c>
      <c r="B60" s="45" t="s">
        <v>1014</v>
      </c>
      <c r="C60" s="61" t="s">
        <v>318</v>
      </c>
      <c r="D60" s="62" t="s">
        <v>424</v>
      </c>
      <c r="E60" s="34">
        <v>0</v>
      </c>
      <c r="F60" s="34">
        <v>0</v>
      </c>
      <c r="G60" s="34">
        <f t="shared" si="0"/>
        <v>0</v>
      </c>
      <c r="H60" s="35" t="str">
        <f t="shared" si="1"/>
        <v>F</v>
      </c>
      <c r="I60" s="36" t="s">
        <v>2786</v>
      </c>
    </row>
    <row r="61" spans="1:9" x14ac:dyDescent="0.3">
      <c r="A61" s="32">
        <v>47</v>
      </c>
      <c r="B61" s="45" t="s">
        <v>1015</v>
      </c>
      <c r="C61" s="72" t="s">
        <v>655</v>
      </c>
      <c r="D61" s="73" t="s">
        <v>119</v>
      </c>
      <c r="E61" s="34">
        <v>2</v>
      </c>
      <c r="F61" s="34">
        <v>7.5</v>
      </c>
      <c r="G61" s="34">
        <f t="shared" si="0"/>
        <v>5.85</v>
      </c>
      <c r="H61" s="35" t="str">
        <f t="shared" si="1"/>
        <v>C</v>
      </c>
      <c r="I61" s="36"/>
    </row>
    <row r="62" spans="1:9" x14ac:dyDescent="0.3">
      <c r="A62" s="32">
        <v>48</v>
      </c>
      <c r="B62" s="45" t="s">
        <v>1016</v>
      </c>
      <c r="C62" s="61" t="s">
        <v>78</v>
      </c>
      <c r="D62" s="62" t="s">
        <v>295</v>
      </c>
      <c r="E62" s="34">
        <v>0</v>
      </c>
      <c r="F62" s="34">
        <v>0</v>
      </c>
      <c r="G62" s="34">
        <f t="shared" si="0"/>
        <v>0</v>
      </c>
      <c r="H62" s="35" t="str">
        <f t="shared" si="1"/>
        <v>F</v>
      </c>
      <c r="I62" s="36" t="s">
        <v>2786</v>
      </c>
    </row>
    <row r="63" spans="1:9" x14ac:dyDescent="0.3">
      <c r="A63" s="32">
        <v>49</v>
      </c>
      <c r="B63" s="45" t="s">
        <v>1017</v>
      </c>
      <c r="C63" s="61" t="s">
        <v>1018</v>
      </c>
      <c r="D63" s="62" t="s">
        <v>122</v>
      </c>
      <c r="E63" s="34">
        <v>7</v>
      </c>
      <c r="F63" s="34">
        <v>7</v>
      </c>
      <c r="G63" s="34">
        <f t="shared" si="0"/>
        <v>7</v>
      </c>
      <c r="H63" s="35" t="str">
        <f t="shared" si="1"/>
        <v>B</v>
      </c>
      <c r="I63" s="36"/>
    </row>
    <row r="64" spans="1:9" x14ac:dyDescent="0.3">
      <c r="A64" s="32">
        <v>50</v>
      </c>
      <c r="B64" s="45" t="s">
        <v>1019</v>
      </c>
      <c r="C64" s="61" t="s">
        <v>1020</v>
      </c>
      <c r="D64" s="62" t="s">
        <v>1021</v>
      </c>
      <c r="E64" s="34">
        <v>7</v>
      </c>
      <c r="F64" s="34">
        <v>5.5</v>
      </c>
      <c r="G64" s="34">
        <f t="shared" si="0"/>
        <v>5.9499999999999993</v>
      </c>
      <c r="H64" s="35" t="str">
        <f t="shared" si="1"/>
        <v>C+</v>
      </c>
      <c r="I64" s="36"/>
    </row>
    <row r="65" spans="1:9" x14ac:dyDescent="0.3">
      <c r="A65" s="32">
        <v>51</v>
      </c>
      <c r="B65" s="45" t="s">
        <v>1022</v>
      </c>
      <c r="C65" s="61" t="s">
        <v>191</v>
      </c>
      <c r="D65" s="62" t="s">
        <v>180</v>
      </c>
      <c r="E65" s="34">
        <v>0</v>
      </c>
      <c r="F65" s="34">
        <v>0</v>
      </c>
      <c r="G65" s="34">
        <f t="shared" si="0"/>
        <v>0</v>
      </c>
      <c r="H65" s="35" t="str">
        <f t="shared" si="1"/>
        <v>F</v>
      </c>
      <c r="I65" s="36" t="s">
        <v>2786</v>
      </c>
    </row>
    <row r="66" spans="1:9" x14ac:dyDescent="0.3">
      <c r="A66" s="32">
        <v>52</v>
      </c>
      <c r="B66" s="45" t="s">
        <v>1023</v>
      </c>
      <c r="C66" s="61" t="s">
        <v>1024</v>
      </c>
      <c r="D66" s="62" t="s">
        <v>167</v>
      </c>
      <c r="E66" s="34">
        <v>0</v>
      </c>
      <c r="F66" s="34">
        <v>0</v>
      </c>
      <c r="G66" s="34">
        <f t="shared" si="0"/>
        <v>0</v>
      </c>
      <c r="H66" s="35" t="str">
        <f t="shared" si="1"/>
        <v>F</v>
      </c>
      <c r="I66" s="36" t="s">
        <v>2786</v>
      </c>
    </row>
    <row r="67" spans="1:9" x14ac:dyDescent="0.3">
      <c r="A67" s="32">
        <v>53</v>
      </c>
      <c r="B67" s="39"/>
      <c r="C67" s="67"/>
      <c r="D67" s="68"/>
      <c r="E67" s="34"/>
      <c r="F67" s="34"/>
      <c r="G67" s="34"/>
      <c r="H67" s="35"/>
      <c r="I67" s="36"/>
    </row>
    <row r="68" spans="1:9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">
      <c r="A69" s="9" t="str">
        <f>"Cộng danh sách gồm "</f>
        <v xml:space="preserve">Cộng danh sách gồm </v>
      </c>
      <c r="B69" s="9"/>
      <c r="C69" s="9"/>
      <c r="D69" s="10">
        <f>COUNTA(H15:H67)</f>
        <v>52</v>
      </c>
      <c r="E69" s="11">
        <v>1</v>
      </c>
      <c r="F69" s="12"/>
      <c r="G69" s="1"/>
      <c r="H69" s="1"/>
      <c r="I69" s="1"/>
    </row>
    <row r="70" spans="1:9" x14ac:dyDescent="0.3">
      <c r="A70" s="95" t="s">
        <v>20</v>
      </c>
      <c r="B70" s="95"/>
      <c r="C70" s="95"/>
      <c r="D70" s="13"/>
      <c r="E70" s="14">
        <f>D70/D69</f>
        <v>0</v>
      </c>
      <c r="F70" s="15"/>
      <c r="G70" s="1"/>
      <c r="H70" s="1"/>
      <c r="I70" s="1"/>
    </row>
    <row r="71" spans="1:9" x14ac:dyDescent="0.3">
      <c r="A71" s="95" t="s">
        <v>21</v>
      </c>
      <c r="B71" s="95"/>
      <c r="C71" s="95"/>
      <c r="D71" s="13"/>
      <c r="E71" s="14">
        <f>D71/D69</f>
        <v>0</v>
      </c>
      <c r="F71" s="15"/>
      <c r="G71" s="1"/>
      <c r="H71" s="1"/>
      <c r="I71" s="1"/>
    </row>
    <row r="72" spans="1:9" x14ac:dyDescent="0.3">
      <c r="A72" s="16"/>
      <c r="B72" s="16"/>
      <c r="C72" s="4"/>
      <c r="D72" s="16"/>
      <c r="E72" s="3"/>
      <c r="F72" s="1"/>
      <c r="G72" s="1"/>
      <c r="H72" s="1"/>
      <c r="I72" s="1"/>
    </row>
    <row r="73" spans="1:9" x14ac:dyDescent="0.3">
      <c r="A73" s="1"/>
      <c r="B73" s="1"/>
      <c r="C73" s="1"/>
      <c r="D73" s="1"/>
      <c r="E73" s="96" t="str">
        <f ca="1">"TP. Hồ Chí Minh, ngày "&amp;  DAY(NOW())&amp;" tháng " &amp;MONTH(NOW())&amp;" năm "&amp;YEAR(NOW())</f>
        <v>TP. Hồ Chí Minh, ngày 1 tháng 7 năm 2017</v>
      </c>
      <c r="F73" s="96"/>
      <c r="G73" s="96"/>
      <c r="H73" s="96"/>
      <c r="I73" s="96"/>
    </row>
    <row r="74" spans="1:9" x14ac:dyDescent="0.3">
      <c r="A74" s="22" t="s">
        <v>278</v>
      </c>
      <c r="B74" s="22"/>
      <c r="C74" s="22"/>
      <c r="D74" s="1"/>
      <c r="E74" s="77" t="s">
        <v>22</v>
      </c>
      <c r="F74" s="77"/>
      <c r="G74" s="77"/>
      <c r="H74" s="77"/>
      <c r="I74" s="77"/>
    </row>
    <row r="75" spans="1:9" x14ac:dyDescent="0.3">
      <c r="A75" s="1"/>
      <c r="B75" s="1"/>
      <c r="C75" s="1"/>
      <c r="D75" s="1"/>
      <c r="E75" s="1"/>
      <c r="F75" s="1"/>
      <c r="G75" s="1"/>
      <c r="H75" s="1"/>
      <c r="I75" s="1"/>
    </row>
    <row r="77" spans="1:9" x14ac:dyDescent="0.3">
      <c r="F77" s="81" t="s">
        <v>2787</v>
      </c>
      <c r="G77" s="81"/>
      <c r="H77" s="81"/>
    </row>
    <row r="79" spans="1:9" x14ac:dyDescent="0.3">
      <c r="A79" s="18"/>
      <c r="B79" s="19"/>
      <c r="C79" s="19"/>
    </row>
    <row r="80" spans="1:9" x14ac:dyDescent="0.3">
      <c r="F80" s="81"/>
      <c r="G80" s="81"/>
      <c r="H80" s="81"/>
    </row>
  </sheetData>
  <protectedRanges>
    <protectedRange sqref="I15:I67" name="Range4"/>
    <protectedRange sqref="E15:F66 B67:F67" name="Range3"/>
    <protectedRange sqref="A4" name="Range1"/>
    <protectedRange sqref="E13:F13" name="Range6"/>
    <protectedRange sqref="C8:C10 G8:G9" name="Range2_1"/>
    <protectedRange sqref="A75:D75" name="Range5_1"/>
    <protectedRange sqref="E75:I75" name="Range5_1_1"/>
    <protectedRange sqref="B15:D66" name="Range3_3"/>
  </protectedRanges>
  <mergeCells count="27">
    <mergeCell ref="F80:H80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F77:H7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7">
    <cfRule type="cellIs" dxfId="49" priority="4" stopIfTrue="1" operator="equal">
      <formula>"F"</formula>
    </cfRule>
  </conditionalFormatting>
  <conditionalFormatting sqref="G15:G67">
    <cfRule type="expression" dxfId="48" priority="3" stopIfTrue="1">
      <formula>MAX(#REF!)&lt;4</formula>
    </cfRule>
  </conditionalFormatting>
  <pageMargins left="0.29166666666666702" right="3.125E-2" top="0.36" bottom="0.13541666666666699" header="0.3" footer="0.16"/>
  <pageSetup scale="9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5"/>
  <sheetViews>
    <sheetView view="pageLayout" topLeftCell="A6" zoomScaleNormal="100" workbookViewId="0">
      <selection activeCell="G23" sqref="G23"/>
    </sheetView>
  </sheetViews>
  <sheetFormatPr defaultRowHeight="15" x14ac:dyDescent="0.25"/>
  <cols>
    <col min="1" max="1" width="7.28515625" customWidth="1"/>
    <col min="2" max="2" width="13.28515625" customWidth="1"/>
    <col min="3" max="3" width="25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17"/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1025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292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1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5.75" customHeight="1" x14ac:dyDescent="0.25">
      <c r="A15" s="32">
        <v>1</v>
      </c>
      <c r="B15" s="39" t="s">
        <v>1026</v>
      </c>
      <c r="C15" s="39" t="s">
        <v>156</v>
      </c>
      <c r="D15" s="39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5.75" customHeight="1" x14ac:dyDescent="0.25">
      <c r="A16" s="32">
        <v>2</v>
      </c>
      <c r="B16" s="39" t="s">
        <v>1027</v>
      </c>
      <c r="C16" s="39" t="s">
        <v>615</v>
      </c>
      <c r="D16" s="39" t="s">
        <v>26</v>
      </c>
      <c r="E16" s="34"/>
      <c r="F16" s="34"/>
      <c r="G16" s="34">
        <f t="shared" ref="G16:G52" si="0">E16*$E$13+F16*$F$13</f>
        <v>0</v>
      </c>
      <c r="H16" s="35" t="str">
        <f t="shared" ref="H16:H52" si="1">IF(G16&lt;4,"F",IF(G16&lt;=4.9,"D",IF(G16&lt;=5.4,"D+",IF(G16&lt;=5.9,"C",IF(G16&lt;=6.9,"C+",IF(G16&lt;=7.9,"B",IF(G16&lt;=8.4,"B+","A")))))))</f>
        <v>F</v>
      </c>
      <c r="I16" s="36"/>
    </row>
    <row r="17" spans="1:9" ht="15.75" customHeight="1" x14ac:dyDescent="0.25">
      <c r="A17" s="32">
        <v>3</v>
      </c>
      <c r="B17" s="39" t="s">
        <v>1028</v>
      </c>
      <c r="C17" s="39" t="s">
        <v>1029</v>
      </c>
      <c r="D17" s="39" t="s">
        <v>1030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5.75" customHeight="1" x14ac:dyDescent="0.25">
      <c r="A18" s="32">
        <v>4</v>
      </c>
      <c r="B18" s="39" t="s">
        <v>1031</v>
      </c>
      <c r="C18" s="39" t="s">
        <v>1032</v>
      </c>
      <c r="D18" s="39" t="s">
        <v>732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5.75" customHeight="1" x14ac:dyDescent="0.25">
      <c r="A19" s="32">
        <v>5</v>
      </c>
      <c r="B19" s="39" t="s">
        <v>1033</v>
      </c>
      <c r="C19" s="39" t="s">
        <v>78</v>
      </c>
      <c r="D19" s="39" t="s">
        <v>35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5.75" customHeight="1" x14ac:dyDescent="0.25">
      <c r="A20" s="32">
        <v>6</v>
      </c>
      <c r="B20" s="39" t="s">
        <v>1034</v>
      </c>
      <c r="C20" s="39" t="s">
        <v>218</v>
      </c>
      <c r="D20" s="39" t="s">
        <v>132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5.75" customHeight="1" x14ac:dyDescent="0.25">
      <c r="A21" s="32">
        <v>7</v>
      </c>
      <c r="B21" s="39" t="s">
        <v>1035</v>
      </c>
      <c r="C21" s="39" t="s">
        <v>431</v>
      </c>
      <c r="D21" s="39" t="s">
        <v>400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5.75" customHeight="1" x14ac:dyDescent="0.25">
      <c r="A22" s="32">
        <v>8</v>
      </c>
      <c r="B22" s="39" t="s">
        <v>1036</v>
      </c>
      <c r="C22" s="39" t="s">
        <v>258</v>
      </c>
      <c r="D22" s="39" t="s">
        <v>92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5.75" customHeight="1" x14ac:dyDescent="0.25">
      <c r="A23" s="32">
        <v>9</v>
      </c>
      <c r="B23" s="39" t="s">
        <v>1037</v>
      </c>
      <c r="C23" s="39" t="s">
        <v>309</v>
      </c>
      <c r="D23" s="39" t="s">
        <v>92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5.75" customHeight="1" x14ac:dyDescent="0.25">
      <c r="A24" s="32">
        <v>10</v>
      </c>
      <c r="B24" s="39" t="s">
        <v>1038</v>
      </c>
      <c r="C24" s="39" t="s">
        <v>193</v>
      </c>
      <c r="D24" s="39" t="s">
        <v>154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5.75" customHeight="1" x14ac:dyDescent="0.25">
      <c r="A25" s="32">
        <v>11</v>
      </c>
      <c r="B25" s="39" t="s">
        <v>1039</v>
      </c>
      <c r="C25" s="39" t="s">
        <v>1040</v>
      </c>
      <c r="D25" s="39" t="s">
        <v>154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5.75" customHeight="1" x14ac:dyDescent="0.25">
      <c r="A26" s="32">
        <v>12</v>
      </c>
      <c r="B26" s="39" t="s">
        <v>1041</v>
      </c>
      <c r="C26" s="39" t="s">
        <v>1042</v>
      </c>
      <c r="D26" s="39" t="s">
        <v>40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5.75" customHeight="1" x14ac:dyDescent="0.25">
      <c r="A27" s="32">
        <v>13</v>
      </c>
      <c r="B27" s="39" t="s">
        <v>1043</v>
      </c>
      <c r="C27" s="39" t="s">
        <v>1044</v>
      </c>
      <c r="D27" s="39" t="s">
        <v>1045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5.75" customHeight="1" x14ac:dyDescent="0.25">
      <c r="A28" s="32">
        <v>14</v>
      </c>
      <c r="B28" s="39" t="s">
        <v>1046</v>
      </c>
      <c r="C28" s="39" t="s">
        <v>1047</v>
      </c>
      <c r="D28" s="39" t="s">
        <v>136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5.75" customHeight="1" x14ac:dyDescent="0.25">
      <c r="A29" s="32">
        <v>15</v>
      </c>
      <c r="B29" s="39" t="s">
        <v>1048</v>
      </c>
      <c r="C29" s="39" t="s">
        <v>78</v>
      </c>
      <c r="D29" s="39" t="s">
        <v>51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5.75" customHeight="1" x14ac:dyDescent="0.25">
      <c r="A30" s="32">
        <v>16</v>
      </c>
      <c r="B30" s="39" t="s">
        <v>1049</v>
      </c>
      <c r="C30" s="39" t="s">
        <v>1050</v>
      </c>
      <c r="D30" s="39" t="s">
        <v>206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5.75" customHeight="1" x14ac:dyDescent="0.25">
      <c r="A31" s="32">
        <v>17</v>
      </c>
      <c r="B31" s="39" t="s">
        <v>1051</v>
      </c>
      <c r="C31" s="39" t="s">
        <v>1052</v>
      </c>
      <c r="D31" s="39" t="s">
        <v>206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5.75" customHeight="1" x14ac:dyDescent="0.25">
      <c r="A32" s="32">
        <v>18</v>
      </c>
      <c r="B32" s="39" t="s">
        <v>1053</v>
      </c>
      <c r="C32" s="39" t="s">
        <v>97</v>
      </c>
      <c r="D32" s="39" t="s">
        <v>174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5.75" customHeight="1" x14ac:dyDescent="0.25">
      <c r="A33" s="32">
        <v>19</v>
      </c>
      <c r="B33" s="39" t="s">
        <v>1054</v>
      </c>
      <c r="C33" s="39" t="s">
        <v>1055</v>
      </c>
      <c r="D33" s="39" t="s">
        <v>104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5.75" customHeight="1" x14ac:dyDescent="0.25">
      <c r="A34" s="32">
        <v>20</v>
      </c>
      <c r="B34" s="39" t="s">
        <v>1056</v>
      </c>
      <c r="C34" s="39" t="s">
        <v>1057</v>
      </c>
      <c r="D34" s="39" t="s">
        <v>104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5.75" customHeight="1" x14ac:dyDescent="0.25">
      <c r="A35" s="32">
        <v>21</v>
      </c>
      <c r="B35" s="39" t="s">
        <v>1058</v>
      </c>
      <c r="C35" s="39" t="s">
        <v>808</v>
      </c>
      <c r="D35" s="39" t="s">
        <v>64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5.75" customHeight="1" x14ac:dyDescent="0.25">
      <c r="A36" s="32">
        <v>22</v>
      </c>
      <c r="B36" s="39" t="s">
        <v>1059</v>
      </c>
      <c r="C36" s="39" t="s">
        <v>1060</v>
      </c>
      <c r="D36" s="39" t="s">
        <v>64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5.75" customHeight="1" x14ac:dyDescent="0.25">
      <c r="A37" s="32">
        <v>23</v>
      </c>
      <c r="B37" s="39" t="s">
        <v>1061</v>
      </c>
      <c r="C37" s="39" t="s">
        <v>1062</v>
      </c>
      <c r="D37" s="39" t="s">
        <v>141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5.75" customHeight="1" x14ac:dyDescent="0.25">
      <c r="A38" s="32">
        <v>24</v>
      </c>
      <c r="B38" s="39" t="s">
        <v>1063</v>
      </c>
      <c r="C38" s="39" t="s">
        <v>1064</v>
      </c>
      <c r="D38" s="39" t="s">
        <v>67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5.75" customHeight="1" x14ac:dyDescent="0.25">
      <c r="A39" s="32">
        <v>25</v>
      </c>
      <c r="B39" s="39" t="s">
        <v>1065</v>
      </c>
      <c r="C39" s="39" t="s">
        <v>328</v>
      </c>
      <c r="D39" s="39" t="s">
        <v>108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5.75" customHeight="1" x14ac:dyDescent="0.25">
      <c r="A40" s="32">
        <v>26</v>
      </c>
      <c r="B40" s="39" t="s">
        <v>1066</v>
      </c>
      <c r="C40" s="39" t="s">
        <v>1067</v>
      </c>
      <c r="D40" s="39" t="s">
        <v>201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5.75" customHeight="1" x14ac:dyDescent="0.25">
      <c r="A41" s="32">
        <v>27</v>
      </c>
      <c r="B41" s="39" t="s">
        <v>1068</v>
      </c>
      <c r="C41" s="39" t="s">
        <v>1069</v>
      </c>
      <c r="D41" s="39" t="s">
        <v>241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5.75" customHeight="1" x14ac:dyDescent="0.25">
      <c r="A42" s="32">
        <v>28</v>
      </c>
      <c r="B42" s="39" t="s">
        <v>1070</v>
      </c>
      <c r="C42" s="39" t="s">
        <v>53</v>
      </c>
      <c r="D42" s="39" t="s">
        <v>424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5.75" customHeight="1" x14ac:dyDescent="0.25">
      <c r="A43" s="32">
        <v>29</v>
      </c>
      <c r="B43" s="39" t="s">
        <v>1071</v>
      </c>
      <c r="C43" s="39" t="s">
        <v>1072</v>
      </c>
      <c r="D43" s="39" t="s">
        <v>145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5.75" customHeight="1" x14ac:dyDescent="0.25">
      <c r="A44" s="32">
        <v>30</v>
      </c>
      <c r="B44" s="39" t="s">
        <v>1073</v>
      </c>
      <c r="C44" s="39" t="s">
        <v>270</v>
      </c>
      <c r="D44" s="39" t="s">
        <v>1074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5.75" customHeight="1" x14ac:dyDescent="0.25">
      <c r="A45" s="32">
        <v>31</v>
      </c>
      <c r="B45" s="39" t="s">
        <v>1075</v>
      </c>
      <c r="C45" s="39" t="s">
        <v>1076</v>
      </c>
      <c r="D45" s="39" t="s">
        <v>118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5.75" customHeight="1" x14ac:dyDescent="0.25">
      <c r="A46" s="32">
        <v>32</v>
      </c>
      <c r="B46" s="39" t="s">
        <v>1077</v>
      </c>
      <c r="C46" s="39" t="s">
        <v>402</v>
      </c>
      <c r="D46" s="39" t="s">
        <v>493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5.75" customHeight="1" x14ac:dyDescent="0.25">
      <c r="A47" s="32">
        <v>33</v>
      </c>
      <c r="B47" s="39" t="s">
        <v>1078</v>
      </c>
      <c r="C47" s="39" t="s">
        <v>1079</v>
      </c>
      <c r="D47" s="39" t="s">
        <v>147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5.75" customHeight="1" x14ac:dyDescent="0.25">
      <c r="A48" s="32">
        <v>34</v>
      </c>
      <c r="B48" s="39" t="s">
        <v>1080</v>
      </c>
      <c r="C48" s="39" t="s">
        <v>1081</v>
      </c>
      <c r="D48" s="39" t="s">
        <v>434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5.75" customHeight="1" x14ac:dyDescent="0.25">
      <c r="A49" s="32">
        <v>35</v>
      </c>
      <c r="B49" s="39" t="s">
        <v>1082</v>
      </c>
      <c r="C49" s="39" t="s">
        <v>283</v>
      </c>
      <c r="D49" s="39" t="s">
        <v>82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5.75" customHeight="1" x14ac:dyDescent="0.25">
      <c r="A50" s="32">
        <v>36</v>
      </c>
      <c r="B50" s="39" t="s">
        <v>1083</v>
      </c>
      <c r="C50" s="39" t="s">
        <v>1084</v>
      </c>
      <c r="D50" s="39" t="s">
        <v>167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5.75" customHeight="1" x14ac:dyDescent="0.25">
      <c r="A51" s="32">
        <v>37</v>
      </c>
      <c r="B51" s="40"/>
      <c r="C51" s="41"/>
      <c r="D51" s="41"/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5.75" customHeight="1" x14ac:dyDescent="0.25">
      <c r="A52" s="32">
        <v>38</v>
      </c>
      <c r="B52" s="40"/>
      <c r="C52" s="41"/>
      <c r="D52" s="41"/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5.75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ht="15.75" x14ac:dyDescent="0.25">
      <c r="A54" s="9" t="str">
        <f>"Cộng danh sách gồm "</f>
        <v xml:space="preserve">Cộng danh sách gồm </v>
      </c>
      <c r="B54" s="9"/>
      <c r="C54" s="9"/>
      <c r="D54" s="10">
        <f>COUNTA(H15:H52)</f>
        <v>38</v>
      </c>
      <c r="E54" s="11">
        <v>1</v>
      </c>
      <c r="F54" s="12"/>
      <c r="G54" s="1"/>
      <c r="H54" s="1"/>
      <c r="I54" s="1"/>
    </row>
    <row r="55" spans="1:9" ht="15.75" x14ac:dyDescent="0.25">
      <c r="A55" s="95" t="s">
        <v>20</v>
      </c>
      <c r="B55" s="95"/>
      <c r="C55" s="95"/>
      <c r="D55" s="13">
        <f>COUNTIF(G15:G52,"&gt;=5")</f>
        <v>0</v>
      </c>
      <c r="E55" s="14">
        <f>D55/D54</f>
        <v>0</v>
      </c>
      <c r="F55" s="15"/>
      <c r="G55" s="1"/>
      <c r="H55" s="1"/>
      <c r="I55" s="1"/>
    </row>
    <row r="56" spans="1:9" ht="15.75" x14ac:dyDescent="0.25">
      <c r="A56" s="95" t="s">
        <v>21</v>
      </c>
      <c r="B56" s="95"/>
      <c r="C56" s="95"/>
      <c r="D56" s="13"/>
      <c r="E56" s="14">
        <f>D56/D54</f>
        <v>0</v>
      </c>
      <c r="F56" s="15"/>
      <c r="G56" s="1"/>
      <c r="H56" s="1"/>
      <c r="I56" s="1"/>
    </row>
    <row r="57" spans="1:9" ht="15.75" x14ac:dyDescent="0.25">
      <c r="A57" s="16"/>
      <c r="B57" s="16"/>
      <c r="C57" s="4"/>
      <c r="D57" s="16"/>
      <c r="E57" s="3"/>
      <c r="F57" s="1"/>
      <c r="G57" s="1"/>
      <c r="H57" s="1"/>
      <c r="I57" s="1"/>
    </row>
    <row r="58" spans="1:9" ht="15.75" x14ac:dyDescent="0.25">
      <c r="A58" s="1"/>
      <c r="B58" s="1"/>
      <c r="C58" s="1"/>
      <c r="D58" s="1"/>
      <c r="E58" s="96" t="str">
        <f ca="1">"TP. Hồ Chí Minh, ngày "&amp;  DAY(NOW())&amp;" tháng " &amp;MONTH(NOW())&amp;" năm "&amp;YEAR(NOW())</f>
        <v>TP. Hồ Chí Minh, ngày 1 tháng 7 năm 2017</v>
      </c>
      <c r="F58" s="96"/>
      <c r="G58" s="96"/>
      <c r="H58" s="96"/>
      <c r="I58" s="96"/>
    </row>
    <row r="59" spans="1:9" ht="15.75" x14ac:dyDescent="0.25">
      <c r="A59" s="77" t="s">
        <v>278</v>
      </c>
      <c r="B59" s="77"/>
      <c r="C59" s="77"/>
      <c r="D59" s="1"/>
      <c r="E59" s="77" t="s">
        <v>22</v>
      </c>
      <c r="F59" s="77"/>
      <c r="G59" s="77"/>
      <c r="H59" s="77"/>
      <c r="I59" s="77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4" spans="1:9" ht="15.75" x14ac:dyDescent="0.25">
      <c r="A64" s="18"/>
      <c r="B64" s="81"/>
      <c r="C64" s="81"/>
    </row>
    <row r="65" spans="6:8" ht="15.75" x14ac:dyDescent="0.25">
      <c r="F65" s="81"/>
      <c r="G65" s="81"/>
      <c r="H65" s="81"/>
    </row>
  </sheetData>
  <protectedRanges>
    <protectedRange sqref="I15:I52" name="Range4"/>
    <protectedRange sqref="E15:F52" name="Range3"/>
    <protectedRange sqref="A4" name="Range1"/>
    <protectedRange sqref="E13:F13" name="Range6"/>
    <protectedRange sqref="C8:C10 G8:G9" name="Range2_1"/>
    <protectedRange sqref="A60:D60" name="Range5_1"/>
    <protectedRange sqref="E60:I60" name="Range5_1_1"/>
    <protectedRange sqref="B15:D52" name="Range3_3"/>
  </protectedRanges>
  <mergeCells count="28">
    <mergeCell ref="F65:H65"/>
    <mergeCell ref="A59:C59"/>
    <mergeCell ref="E59:I59"/>
    <mergeCell ref="A10:B10"/>
    <mergeCell ref="C10:D10"/>
    <mergeCell ref="A12:A13"/>
    <mergeCell ref="B12:B13"/>
    <mergeCell ref="C12:D13"/>
    <mergeCell ref="G12:H12"/>
    <mergeCell ref="I12:I13"/>
    <mergeCell ref="C14:D14"/>
    <mergeCell ref="A55:C55"/>
    <mergeCell ref="A56:C56"/>
    <mergeCell ref="E58:I58"/>
    <mergeCell ref="B64:C6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2">
    <cfRule type="cellIs" dxfId="47" priority="2" stopIfTrue="1" operator="equal">
      <formula>"F"</formula>
    </cfRule>
  </conditionalFormatting>
  <conditionalFormatting sqref="G15:G52">
    <cfRule type="expression" dxfId="46" priority="1" stopIfTrue="1">
      <formula>MAX(#REF!)&lt;4</formula>
    </cfRule>
  </conditionalFormatting>
  <pageMargins left="0.28125" right="1.0416666666666701E-2" top="0.15468750000000001" bottom="0.104166666666667" header="0.3" footer="0.3"/>
  <pageSetup scale="9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3"/>
  <sheetViews>
    <sheetView view="pageLayout" topLeftCell="A58" zoomScaleNormal="100" workbookViewId="0">
      <selection activeCell="I64" sqref="I64"/>
    </sheetView>
  </sheetViews>
  <sheetFormatPr defaultRowHeight="15" x14ac:dyDescent="0.25"/>
  <cols>
    <col min="2" max="2" width="14.140625" customWidth="1"/>
    <col min="3" max="3" width="22.5703125" customWidth="1"/>
    <col min="9" max="9" width="10.5703125" customWidth="1"/>
  </cols>
  <sheetData>
    <row r="1" spans="1:9" ht="15.75" x14ac:dyDescent="0.25">
      <c r="A1" s="77"/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1085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292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1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1086</v>
      </c>
      <c r="C15" s="45" t="s">
        <v>1087</v>
      </c>
      <c r="D15" s="45" t="s">
        <v>341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1088</v>
      </c>
      <c r="C16" s="45" t="s">
        <v>368</v>
      </c>
      <c r="D16" s="45" t="s">
        <v>25</v>
      </c>
      <c r="E16" s="34"/>
      <c r="F16" s="34"/>
      <c r="G16" s="34">
        <f t="shared" ref="G16:G70" si="0">E16*$E$13+F16*$F$13</f>
        <v>0</v>
      </c>
      <c r="H16" s="35" t="str">
        <f t="shared" ref="H16:H70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1089</v>
      </c>
      <c r="C17" s="45" t="s">
        <v>248</v>
      </c>
      <c r="D17" s="45" t="s">
        <v>25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1090</v>
      </c>
      <c r="C18" s="45" t="s">
        <v>731</v>
      </c>
      <c r="D18" s="45" t="s">
        <v>26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1091</v>
      </c>
      <c r="C19" s="45" t="s">
        <v>1092</v>
      </c>
      <c r="D19" s="45" t="s">
        <v>169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1093</v>
      </c>
      <c r="C20" s="45" t="s">
        <v>1094</v>
      </c>
      <c r="D20" s="45" t="s">
        <v>1095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1096</v>
      </c>
      <c r="C21" s="45" t="s">
        <v>304</v>
      </c>
      <c r="D21" s="45" t="s">
        <v>151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1097</v>
      </c>
      <c r="C22" s="45" t="s">
        <v>1098</v>
      </c>
      <c r="D22" s="45" t="s">
        <v>301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1099</v>
      </c>
      <c r="C23" s="45" t="s">
        <v>1100</v>
      </c>
      <c r="D23" s="45" t="s">
        <v>282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1101</v>
      </c>
      <c r="C24" s="45" t="s">
        <v>199</v>
      </c>
      <c r="D24" s="45" t="s">
        <v>367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1102</v>
      </c>
      <c r="C25" s="45" t="s">
        <v>1103</v>
      </c>
      <c r="D25" s="45" t="s">
        <v>32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1104</v>
      </c>
      <c r="C26" s="45" t="s">
        <v>193</v>
      </c>
      <c r="D26" s="45" t="s">
        <v>35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1105</v>
      </c>
      <c r="C27" s="45" t="s">
        <v>501</v>
      </c>
      <c r="D27" s="45" t="s">
        <v>36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1106</v>
      </c>
      <c r="C28" s="45" t="s">
        <v>78</v>
      </c>
      <c r="D28" s="45" t="s">
        <v>330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1107</v>
      </c>
      <c r="C29" s="45" t="s">
        <v>219</v>
      </c>
      <c r="D29" s="45" t="s">
        <v>92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1108</v>
      </c>
      <c r="C30" s="45" t="s">
        <v>437</v>
      </c>
      <c r="D30" s="45" t="s">
        <v>154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1109</v>
      </c>
      <c r="C31" s="45" t="s">
        <v>319</v>
      </c>
      <c r="D31" s="45" t="s">
        <v>134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1110</v>
      </c>
      <c r="C32" s="45" t="s">
        <v>90</v>
      </c>
      <c r="D32" s="45" t="s">
        <v>94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11" ht="16.5" x14ac:dyDescent="0.25">
      <c r="A33" s="32">
        <v>19</v>
      </c>
      <c r="B33" s="50" t="s">
        <v>1255</v>
      </c>
      <c r="C33" s="45" t="s">
        <v>1256</v>
      </c>
      <c r="D33" s="45" t="s">
        <v>40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11" ht="16.5" x14ac:dyDescent="0.25">
      <c r="A34" s="32">
        <v>20</v>
      </c>
      <c r="B34" s="50" t="s">
        <v>1111</v>
      </c>
      <c r="C34" s="45" t="s">
        <v>1112</v>
      </c>
      <c r="D34" s="45" t="s">
        <v>43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11" ht="16.5" x14ac:dyDescent="0.25">
      <c r="A35" s="32">
        <v>21</v>
      </c>
      <c r="B35" s="50" t="s">
        <v>1113</v>
      </c>
      <c r="C35" s="45" t="s">
        <v>1114</v>
      </c>
      <c r="D35" s="45" t="s">
        <v>45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11" ht="16.5" x14ac:dyDescent="0.25">
      <c r="A36" s="32">
        <v>22</v>
      </c>
      <c r="B36" s="50" t="s">
        <v>1115</v>
      </c>
      <c r="C36" s="45" t="s">
        <v>110</v>
      </c>
      <c r="D36" s="45" t="s">
        <v>46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11" ht="16.5" x14ac:dyDescent="0.25">
      <c r="A37" s="32">
        <v>23</v>
      </c>
      <c r="B37" s="50" t="s">
        <v>1116</v>
      </c>
      <c r="C37" s="45" t="s">
        <v>1117</v>
      </c>
      <c r="D37" s="45" t="s">
        <v>136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11" ht="16.5" x14ac:dyDescent="0.25">
      <c r="A38" s="32">
        <v>24</v>
      </c>
      <c r="B38" s="50" t="s">
        <v>1118</v>
      </c>
      <c r="C38" s="45" t="s">
        <v>34</v>
      </c>
      <c r="D38" s="45" t="s">
        <v>267</v>
      </c>
      <c r="E38" s="34"/>
      <c r="F38" s="34"/>
      <c r="G38" s="34">
        <f t="shared" si="0"/>
        <v>0</v>
      </c>
      <c r="H38" s="35" t="str">
        <f t="shared" si="1"/>
        <v>F</v>
      </c>
      <c r="I38" s="36"/>
      <c r="K38" t="s">
        <v>276</v>
      </c>
    </row>
    <row r="39" spans="1:11" ht="16.5" x14ac:dyDescent="0.25">
      <c r="A39" s="32">
        <v>25</v>
      </c>
      <c r="B39" s="50" t="s">
        <v>1119</v>
      </c>
      <c r="C39" s="45" t="s">
        <v>356</v>
      </c>
      <c r="D39" s="45" t="s">
        <v>98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11" ht="16.5" x14ac:dyDescent="0.25">
      <c r="A40" s="32">
        <v>26</v>
      </c>
      <c r="B40" s="50" t="s">
        <v>1120</v>
      </c>
      <c r="C40" s="45" t="s">
        <v>76</v>
      </c>
      <c r="D40" s="45" t="s">
        <v>263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11" ht="16.5" x14ac:dyDescent="0.25">
      <c r="A41" s="32">
        <v>27</v>
      </c>
      <c r="B41" s="50" t="s">
        <v>1121</v>
      </c>
      <c r="C41" s="45" t="s">
        <v>1122</v>
      </c>
      <c r="D41" s="45" t="s">
        <v>51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11" ht="16.5" x14ac:dyDescent="0.25">
      <c r="A42" s="32">
        <v>28</v>
      </c>
      <c r="B42" s="50" t="s">
        <v>1123</v>
      </c>
      <c r="C42" s="45" t="s">
        <v>421</v>
      </c>
      <c r="D42" s="45" t="s">
        <v>52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11" ht="16.5" x14ac:dyDescent="0.25">
      <c r="A43" s="32">
        <v>29</v>
      </c>
      <c r="B43" s="50" t="s">
        <v>1124</v>
      </c>
      <c r="C43" s="45" t="s">
        <v>1125</v>
      </c>
      <c r="D43" s="45" t="s">
        <v>188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11" ht="16.5" x14ac:dyDescent="0.25">
      <c r="A44" s="32">
        <v>30</v>
      </c>
      <c r="B44" s="50" t="s">
        <v>1126</v>
      </c>
      <c r="C44" s="45" t="s">
        <v>1127</v>
      </c>
      <c r="D44" s="45" t="s">
        <v>54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11" ht="16.5" x14ac:dyDescent="0.25">
      <c r="A45" s="32">
        <v>31</v>
      </c>
      <c r="B45" s="50" t="s">
        <v>1128</v>
      </c>
      <c r="C45" s="45" t="s">
        <v>123</v>
      </c>
      <c r="D45" s="45" t="s">
        <v>247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11" ht="16.5" x14ac:dyDescent="0.25">
      <c r="A46" s="32">
        <v>32</v>
      </c>
      <c r="B46" s="50" t="s">
        <v>1129</v>
      </c>
      <c r="C46" s="45" t="s">
        <v>472</v>
      </c>
      <c r="D46" s="45" t="s">
        <v>158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11" ht="16.5" x14ac:dyDescent="0.25">
      <c r="A47" s="32">
        <v>33</v>
      </c>
      <c r="B47" s="50" t="s">
        <v>1130</v>
      </c>
      <c r="C47" s="45" t="s">
        <v>1131</v>
      </c>
      <c r="D47" s="45" t="s">
        <v>100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11" ht="16.5" x14ac:dyDescent="0.25">
      <c r="A48" s="32">
        <v>34</v>
      </c>
      <c r="B48" s="50" t="s">
        <v>1132</v>
      </c>
      <c r="C48" s="45" t="s">
        <v>1133</v>
      </c>
      <c r="D48" s="45" t="s">
        <v>174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1134</v>
      </c>
      <c r="C49" s="45" t="s">
        <v>62</v>
      </c>
      <c r="D49" s="45" t="s">
        <v>174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1135</v>
      </c>
      <c r="C50" s="45" t="s">
        <v>335</v>
      </c>
      <c r="D50" s="45" t="s">
        <v>102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1136</v>
      </c>
      <c r="C51" s="45" t="s">
        <v>1137</v>
      </c>
      <c r="D51" s="45" t="s">
        <v>55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1138</v>
      </c>
      <c r="C52" s="45" t="s">
        <v>1139</v>
      </c>
      <c r="D52" s="45" t="s">
        <v>1140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1141</v>
      </c>
      <c r="C53" s="45" t="s">
        <v>1142</v>
      </c>
      <c r="D53" s="45" t="s">
        <v>57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1143</v>
      </c>
      <c r="C54" s="45" t="s">
        <v>1092</v>
      </c>
      <c r="D54" s="45" t="s">
        <v>103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1144</v>
      </c>
      <c r="C55" s="45" t="s">
        <v>156</v>
      </c>
      <c r="D55" s="45" t="s">
        <v>138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1145</v>
      </c>
      <c r="C56" s="45" t="s">
        <v>1146</v>
      </c>
      <c r="D56" s="45" t="s">
        <v>139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1147</v>
      </c>
      <c r="C57" s="45" t="s">
        <v>1148</v>
      </c>
      <c r="D57" s="45" t="s">
        <v>1149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1150</v>
      </c>
      <c r="C58" s="45" t="s">
        <v>380</v>
      </c>
      <c r="D58" s="45" t="s">
        <v>66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1151</v>
      </c>
      <c r="C59" s="45" t="s">
        <v>1152</v>
      </c>
      <c r="D59" s="45" t="s">
        <v>142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1153</v>
      </c>
      <c r="C60" s="45" t="s">
        <v>1154</v>
      </c>
      <c r="D60" s="45" t="s">
        <v>387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1155</v>
      </c>
      <c r="C61" s="45" t="s">
        <v>30</v>
      </c>
      <c r="D61" s="45" t="s">
        <v>190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50" t="s">
        <v>1156</v>
      </c>
      <c r="C62" s="45" t="s">
        <v>233</v>
      </c>
      <c r="D62" s="45" t="s">
        <v>67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50" t="s">
        <v>1157</v>
      </c>
      <c r="C63" s="45" t="s">
        <v>1158</v>
      </c>
      <c r="D63" s="45" t="s">
        <v>244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50" t="s">
        <v>1159</v>
      </c>
      <c r="C64" s="45" t="s">
        <v>313</v>
      </c>
      <c r="D64" s="45" t="s">
        <v>146</v>
      </c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50" t="s">
        <v>1160</v>
      </c>
      <c r="C65" s="45" t="s">
        <v>1161</v>
      </c>
      <c r="D65" s="45" t="s">
        <v>298</v>
      </c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6.5" x14ac:dyDescent="0.25">
      <c r="A66" s="32">
        <v>52</v>
      </c>
      <c r="B66" s="50" t="s">
        <v>1162</v>
      </c>
      <c r="C66" s="45" t="s">
        <v>1163</v>
      </c>
      <c r="D66" s="45" t="s">
        <v>180</v>
      </c>
      <c r="E66" s="34"/>
      <c r="F66" s="34"/>
      <c r="G66" s="34">
        <f t="shared" si="0"/>
        <v>0</v>
      </c>
      <c r="H66" s="35" t="str">
        <f t="shared" si="1"/>
        <v>F</v>
      </c>
      <c r="I66" s="36"/>
    </row>
    <row r="67" spans="1:9" ht="16.5" x14ac:dyDescent="0.25">
      <c r="A67" s="32">
        <v>53</v>
      </c>
      <c r="B67" s="50" t="s">
        <v>1164</v>
      </c>
      <c r="C67" s="45" t="s">
        <v>1012</v>
      </c>
      <c r="D67" s="45" t="s">
        <v>250</v>
      </c>
      <c r="E67" s="34"/>
      <c r="F67" s="34"/>
      <c r="G67" s="34">
        <f t="shared" si="0"/>
        <v>0</v>
      </c>
      <c r="H67" s="35" t="str">
        <f t="shared" si="1"/>
        <v>F</v>
      </c>
      <c r="I67" s="36"/>
    </row>
    <row r="68" spans="1:9" ht="16.5" x14ac:dyDescent="0.25">
      <c r="A68" s="32">
        <v>54</v>
      </c>
      <c r="B68" s="50" t="s">
        <v>1165</v>
      </c>
      <c r="C68" s="45" t="s">
        <v>228</v>
      </c>
      <c r="D68" s="45" t="s">
        <v>84</v>
      </c>
      <c r="E68" s="34"/>
      <c r="F68" s="34"/>
      <c r="G68" s="34">
        <f t="shared" si="0"/>
        <v>0</v>
      </c>
      <c r="H68" s="35" t="str">
        <f t="shared" si="1"/>
        <v>F</v>
      </c>
      <c r="I68" s="36"/>
    </row>
    <row r="69" spans="1:9" ht="31.5" x14ac:dyDescent="0.25">
      <c r="A69" s="54">
        <v>55</v>
      </c>
      <c r="B69" s="59">
        <v>250080062</v>
      </c>
      <c r="C69" s="58" t="s">
        <v>2775</v>
      </c>
      <c r="D69" s="58" t="s">
        <v>2776</v>
      </c>
      <c r="E69" s="52"/>
      <c r="F69" s="52"/>
      <c r="G69" s="52">
        <f t="shared" si="0"/>
        <v>0</v>
      </c>
      <c r="H69" s="53" t="str">
        <f t="shared" si="1"/>
        <v>F</v>
      </c>
      <c r="I69" s="56" t="s">
        <v>2777</v>
      </c>
    </row>
    <row r="70" spans="1:9" ht="31.5" x14ac:dyDescent="0.25">
      <c r="A70" s="54">
        <v>56</v>
      </c>
      <c r="B70" s="57">
        <v>250080068</v>
      </c>
      <c r="C70" s="55" t="s">
        <v>2778</v>
      </c>
      <c r="D70" s="55" t="s">
        <v>2779</v>
      </c>
      <c r="E70" s="52"/>
      <c r="F70" s="52"/>
      <c r="G70" s="52">
        <f t="shared" si="0"/>
        <v>0</v>
      </c>
      <c r="H70" s="53" t="str">
        <f t="shared" si="1"/>
        <v>F</v>
      </c>
      <c r="I70" s="56" t="s">
        <v>2777</v>
      </c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ht="15.75" x14ac:dyDescent="0.25">
      <c r="A72" s="9" t="str">
        <f>"Cộng danh sách gồm "</f>
        <v xml:space="preserve">Cộng danh sách gồm </v>
      </c>
      <c r="B72" s="9"/>
      <c r="C72" s="9"/>
      <c r="D72" s="10">
        <f>COUNTA(H15:H70)</f>
        <v>56</v>
      </c>
      <c r="E72" s="11">
        <v>1</v>
      </c>
      <c r="F72" s="12"/>
      <c r="G72" s="1"/>
      <c r="H72" s="1"/>
      <c r="I72" s="1"/>
    </row>
    <row r="73" spans="1:9" ht="15.75" x14ac:dyDescent="0.25">
      <c r="A73" s="95" t="s">
        <v>20</v>
      </c>
      <c r="B73" s="95"/>
      <c r="C73" s="95"/>
      <c r="D73" s="13">
        <f>COUNTIF(G15:G70,"&gt;=5")</f>
        <v>0</v>
      </c>
      <c r="E73" s="14">
        <f>D73/D72</f>
        <v>0</v>
      </c>
      <c r="F73" s="15"/>
      <c r="G73" s="1"/>
      <c r="H73" s="1"/>
      <c r="I73" s="1"/>
    </row>
    <row r="74" spans="1:9" ht="15.75" x14ac:dyDescent="0.25">
      <c r="A74" s="95" t="s">
        <v>21</v>
      </c>
      <c r="B74" s="95"/>
      <c r="C74" s="95"/>
      <c r="D74" s="13"/>
      <c r="E74" s="14">
        <f>D74/D72</f>
        <v>0</v>
      </c>
      <c r="F74" s="15"/>
      <c r="G74" s="1"/>
      <c r="H74" s="1"/>
      <c r="I74" s="1"/>
    </row>
    <row r="75" spans="1:9" ht="15.75" x14ac:dyDescent="0.25">
      <c r="A75" s="16"/>
      <c r="B75" s="16"/>
      <c r="C75" s="4"/>
      <c r="D75" s="16"/>
      <c r="E75" s="3"/>
      <c r="F75" s="1"/>
      <c r="G75" s="1"/>
      <c r="H75" s="1"/>
      <c r="I75" s="1"/>
    </row>
    <row r="76" spans="1:9" ht="15.75" x14ac:dyDescent="0.25">
      <c r="A76" s="1"/>
      <c r="B76" s="1"/>
      <c r="C76" s="1"/>
      <c r="D76" s="1"/>
      <c r="E76" s="96" t="str">
        <f ca="1">"TP. Hồ Chí Minh, ngày "&amp;  DAY(NOW())&amp;" tháng " &amp;MONTH(NOW())&amp;" năm "&amp;YEAR(NOW())</f>
        <v>TP. Hồ Chí Minh, ngày 1 tháng 7 năm 2017</v>
      </c>
      <c r="F76" s="96"/>
      <c r="G76" s="96"/>
      <c r="H76" s="96"/>
      <c r="I76" s="96"/>
    </row>
    <row r="77" spans="1:9" ht="15.75" x14ac:dyDescent="0.25">
      <c r="A77" s="77" t="s">
        <v>278</v>
      </c>
      <c r="B77" s="77"/>
      <c r="C77" s="77"/>
      <c r="D77" s="1"/>
      <c r="E77" s="77" t="s">
        <v>22</v>
      </c>
      <c r="F77" s="77"/>
      <c r="G77" s="77"/>
      <c r="H77" s="77"/>
      <c r="I77" s="77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82" spans="1:8" ht="15.75" x14ac:dyDescent="0.25">
      <c r="A82" s="18"/>
      <c r="B82" s="19"/>
      <c r="C82" s="19"/>
    </row>
    <row r="83" spans="1:8" ht="15.75" x14ac:dyDescent="0.25">
      <c r="F83" s="81"/>
      <c r="G83" s="81"/>
      <c r="H83" s="81"/>
    </row>
  </sheetData>
  <protectedRanges>
    <protectedRange sqref="A78:D78" name="Range5"/>
    <protectedRange sqref="I15:I70" name="Range4"/>
    <protectedRange sqref="E15:F70" name="Range3"/>
    <protectedRange sqref="C8:C10 G8:G9" name="Range2"/>
    <protectedRange sqref="A4" name="Range1"/>
    <protectedRange sqref="E13:F13" name="Range6"/>
    <protectedRange sqref="E78:I78" name="Range5_1_1"/>
    <protectedRange sqref="B15:D70" name="Range3_3"/>
  </protectedRanges>
  <mergeCells count="27">
    <mergeCell ref="F83:H83"/>
    <mergeCell ref="A77:C77"/>
    <mergeCell ref="E77:I77"/>
    <mergeCell ref="A10:B10"/>
    <mergeCell ref="C10:D10"/>
    <mergeCell ref="A12:A13"/>
    <mergeCell ref="B12:B13"/>
    <mergeCell ref="C12:D13"/>
    <mergeCell ref="G12:H12"/>
    <mergeCell ref="I12:I13"/>
    <mergeCell ref="C14:D14"/>
    <mergeCell ref="A73:C73"/>
    <mergeCell ref="A74:C74"/>
    <mergeCell ref="E76:I76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0">
    <cfRule type="cellIs" dxfId="45" priority="2" stopIfTrue="1" operator="equal">
      <formula>"F"</formula>
    </cfRule>
  </conditionalFormatting>
  <conditionalFormatting sqref="G15:G70">
    <cfRule type="expression" dxfId="44" priority="1" stopIfTrue="1">
      <formula>MAX(#REF!)&lt;4</formula>
    </cfRule>
  </conditionalFormatting>
  <pageMargins left="0.36458333333333298" right="5.2083333333333301E-2" top="0.75" bottom="0.25" header="0.3" footer="0.3"/>
  <pageSetup paperSize="9" scale="96" orientation="portrait" horizontalDpi="300" verticalDpi="300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4"/>
  <sheetViews>
    <sheetView view="pageLayout" topLeftCell="A6" zoomScaleNormal="100" workbookViewId="0">
      <selection activeCell="F19" sqref="F19"/>
    </sheetView>
  </sheetViews>
  <sheetFormatPr defaultRowHeight="15" x14ac:dyDescent="0.25"/>
  <cols>
    <col min="2" max="2" width="15.42578125" customWidth="1"/>
    <col min="3" max="3" width="18.855468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1166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292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1">
        <v>1</v>
      </c>
      <c r="B14" s="31">
        <v>2</v>
      </c>
      <c r="C14" s="98">
        <v>3</v>
      </c>
      <c r="D14" s="99"/>
      <c r="E14" s="21">
        <v>4</v>
      </c>
      <c r="F14" s="21">
        <v>5</v>
      </c>
      <c r="G14" s="21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1167</v>
      </c>
      <c r="C15" s="45" t="s">
        <v>114</v>
      </c>
      <c r="D15" s="45" t="s">
        <v>25</v>
      </c>
      <c r="E15" s="49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1168</v>
      </c>
      <c r="C16" s="45" t="s">
        <v>110</v>
      </c>
      <c r="D16" s="45" t="s">
        <v>26</v>
      </c>
      <c r="E16" s="34"/>
      <c r="F16" s="34"/>
      <c r="G16" s="34">
        <f t="shared" ref="G16:G71" si="0">E16*$E$13+F16*$F$13</f>
        <v>0</v>
      </c>
      <c r="H16" s="35" t="str">
        <f t="shared" ref="H16:H71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1169</v>
      </c>
      <c r="C17" s="45" t="s">
        <v>1170</v>
      </c>
      <c r="D17" s="45" t="s">
        <v>1171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1172</v>
      </c>
      <c r="C18" s="45" t="s">
        <v>1173</v>
      </c>
      <c r="D18" s="45" t="s">
        <v>151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1174</v>
      </c>
      <c r="C19" s="45" t="s">
        <v>1175</v>
      </c>
      <c r="D19" s="45" t="s">
        <v>153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1176</v>
      </c>
      <c r="C20" s="45" t="s">
        <v>1177</v>
      </c>
      <c r="D20" s="45" t="s">
        <v>89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1178</v>
      </c>
      <c r="C21" s="45" t="s">
        <v>1179</v>
      </c>
      <c r="D21" s="45" t="s">
        <v>1180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1181</v>
      </c>
      <c r="C22" s="45" t="s">
        <v>93</v>
      </c>
      <c r="D22" s="45" t="s">
        <v>443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1182</v>
      </c>
      <c r="C23" s="45" t="s">
        <v>230</v>
      </c>
      <c r="D23" s="45" t="s">
        <v>46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1183</v>
      </c>
      <c r="C24" s="45" t="s">
        <v>284</v>
      </c>
      <c r="D24" s="45" t="s">
        <v>1184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1185</v>
      </c>
      <c r="C25" s="45" t="s">
        <v>76</v>
      </c>
      <c r="D25" s="45" t="s">
        <v>98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1186</v>
      </c>
      <c r="C26" s="45" t="s">
        <v>1187</v>
      </c>
      <c r="D26" s="45" t="s">
        <v>98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1188</v>
      </c>
      <c r="C27" s="45" t="s">
        <v>1189</v>
      </c>
      <c r="D27" s="45" t="s">
        <v>1190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1191</v>
      </c>
      <c r="C28" s="45" t="s">
        <v>409</v>
      </c>
      <c r="D28" s="45" t="s">
        <v>51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1192</v>
      </c>
      <c r="C29" s="45" t="s">
        <v>1193</v>
      </c>
      <c r="D29" s="45" t="s">
        <v>51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1194</v>
      </c>
      <c r="C30" s="45" t="s">
        <v>1195</v>
      </c>
      <c r="D30" s="45" t="s">
        <v>52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1196</v>
      </c>
      <c r="C31" s="45" t="s">
        <v>304</v>
      </c>
      <c r="D31" s="45" t="s">
        <v>188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1197</v>
      </c>
      <c r="C32" s="45" t="s">
        <v>266</v>
      </c>
      <c r="D32" s="45" t="s">
        <v>287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1198</v>
      </c>
      <c r="C33" s="45" t="s">
        <v>286</v>
      </c>
      <c r="D33" s="45" t="s">
        <v>287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1199</v>
      </c>
      <c r="C34" s="45" t="s">
        <v>1200</v>
      </c>
      <c r="D34" s="45" t="s">
        <v>174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1201</v>
      </c>
      <c r="C35" s="45" t="s">
        <v>1202</v>
      </c>
      <c r="D35" s="45" t="s">
        <v>102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1203</v>
      </c>
      <c r="C36" s="45" t="s">
        <v>1204</v>
      </c>
      <c r="D36" s="45" t="s">
        <v>55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1205</v>
      </c>
      <c r="C37" s="45" t="s">
        <v>1206</v>
      </c>
      <c r="D37" s="45" t="s">
        <v>103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1207</v>
      </c>
      <c r="C38" s="45" t="s">
        <v>336</v>
      </c>
      <c r="D38" s="45" t="s">
        <v>60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1208</v>
      </c>
      <c r="C39" s="45" t="s">
        <v>324</v>
      </c>
      <c r="D39" s="45" t="s">
        <v>105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1209</v>
      </c>
      <c r="C40" s="45" t="s">
        <v>1210</v>
      </c>
      <c r="D40" s="45" t="s">
        <v>416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1211</v>
      </c>
      <c r="C41" s="45" t="s">
        <v>1212</v>
      </c>
      <c r="D41" s="45" t="s">
        <v>140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1213</v>
      </c>
      <c r="C42" s="45" t="s">
        <v>291</v>
      </c>
      <c r="D42" s="45" t="s">
        <v>63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1214</v>
      </c>
      <c r="C43" s="45" t="s">
        <v>1215</v>
      </c>
      <c r="D43" s="45" t="s">
        <v>141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448</v>
      </c>
      <c r="C44" s="45" t="s">
        <v>449</v>
      </c>
      <c r="D44" s="45" t="s">
        <v>141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1216</v>
      </c>
      <c r="C45" s="45" t="s">
        <v>1217</v>
      </c>
      <c r="D45" s="45" t="s">
        <v>106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1218</v>
      </c>
      <c r="C46" s="45" t="s">
        <v>1219</v>
      </c>
      <c r="D46" s="45" t="s">
        <v>142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1220</v>
      </c>
      <c r="C47" s="45" t="s">
        <v>258</v>
      </c>
      <c r="D47" s="45" t="s">
        <v>387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1221</v>
      </c>
      <c r="C48" s="45" t="s">
        <v>133</v>
      </c>
      <c r="D48" s="45" t="s">
        <v>197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1222</v>
      </c>
      <c r="C49" s="45" t="s">
        <v>1223</v>
      </c>
      <c r="D49" s="45" t="s">
        <v>67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1224</v>
      </c>
      <c r="C50" s="45" t="s">
        <v>31</v>
      </c>
      <c r="D50" s="45" t="s">
        <v>67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1225</v>
      </c>
      <c r="C51" s="45" t="s">
        <v>1226</v>
      </c>
      <c r="D51" s="45" t="s">
        <v>1227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1228</v>
      </c>
      <c r="C52" s="45" t="s">
        <v>1229</v>
      </c>
      <c r="D52" s="45" t="s">
        <v>108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1230</v>
      </c>
      <c r="C53" s="45" t="s">
        <v>291</v>
      </c>
      <c r="D53" s="45" t="s">
        <v>109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1231</v>
      </c>
      <c r="C54" s="45" t="s">
        <v>290</v>
      </c>
      <c r="D54" s="45" t="s">
        <v>111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1232</v>
      </c>
      <c r="C55" s="45" t="s">
        <v>396</v>
      </c>
      <c r="D55" s="45" t="s">
        <v>72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1233</v>
      </c>
      <c r="C56" s="45" t="s">
        <v>123</v>
      </c>
      <c r="D56" s="45" t="s">
        <v>255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1234</v>
      </c>
      <c r="C57" s="45" t="s">
        <v>442</v>
      </c>
      <c r="D57" s="45" t="s">
        <v>424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1235</v>
      </c>
      <c r="C58" s="45" t="s">
        <v>1236</v>
      </c>
      <c r="D58" s="45" t="s">
        <v>119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1237</v>
      </c>
      <c r="C59" s="45" t="s">
        <v>39</v>
      </c>
      <c r="D59" s="45" t="s">
        <v>146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1238</v>
      </c>
      <c r="C60" s="45" t="s">
        <v>257</v>
      </c>
      <c r="D60" s="45" t="s">
        <v>295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1239</v>
      </c>
      <c r="C61" s="45" t="s">
        <v>1240</v>
      </c>
      <c r="D61" s="45" t="s">
        <v>295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50" t="s">
        <v>1241</v>
      </c>
      <c r="C62" s="45" t="s">
        <v>1242</v>
      </c>
      <c r="D62" s="45" t="s">
        <v>122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50" t="s">
        <v>1243</v>
      </c>
      <c r="C63" s="45" t="s">
        <v>320</v>
      </c>
      <c r="D63" s="45" t="s">
        <v>122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50" t="s">
        <v>1244</v>
      </c>
      <c r="C64" s="45" t="s">
        <v>1245</v>
      </c>
      <c r="D64" s="45" t="s">
        <v>164</v>
      </c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50" t="s">
        <v>1246</v>
      </c>
      <c r="C65" s="45" t="s">
        <v>223</v>
      </c>
      <c r="D65" s="45" t="s">
        <v>209</v>
      </c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6.5" x14ac:dyDescent="0.25">
      <c r="A66" s="32">
        <v>52</v>
      </c>
      <c r="B66" s="50" t="s">
        <v>1247</v>
      </c>
      <c r="C66" s="45" t="s">
        <v>1248</v>
      </c>
      <c r="D66" s="45" t="s">
        <v>434</v>
      </c>
      <c r="E66" s="34"/>
      <c r="F66" s="34"/>
      <c r="G66" s="34">
        <f t="shared" si="0"/>
        <v>0</v>
      </c>
      <c r="H66" s="35" t="str">
        <f t="shared" si="1"/>
        <v>F</v>
      </c>
      <c r="I66" s="36"/>
    </row>
    <row r="67" spans="1:9" ht="16.5" x14ac:dyDescent="0.25">
      <c r="A67" s="32">
        <v>53</v>
      </c>
      <c r="B67" s="50" t="s">
        <v>1249</v>
      </c>
      <c r="C67" s="45" t="s">
        <v>1250</v>
      </c>
      <c r="D67" s="45" t="s">
        <v>77</v>
      </c>
      <c r="E67" s="34"/>
      <c r="F67" s="34"/>
      <c r="G67" s="34">
        <f t="shared" si="0"/>
        <v>0</v>
      </c>
      <c r="H67" s="35" t="str">
        <f t="shared" si="1"/>
        <v>F</v>
      </c>
      <c r="I67" s="36"/>
    </row>
    <row r="68" spans="1:9" ht="16.5" x14ac:dyDescent="0.25">
      <c r="A68" s="32">
        <v>54</v>
      </c>
      <c r="B68" s="50" t="s">
        <v>1251</v>
      </c>
      <c r="C68" s="45" t="s">
        <v>1252</v>
      </c>
      <c r="D68" s="45" t="s">
        <v>84</v>
      </c>
      <c r="E68" s="34"/>
      <c r="F68" s="34"/>
      <c r="G68" s="34">
        <f t="shared" si="0"/>
        <v>0</v>
      </c>
      <c r="H68" s="35" t="str">
        <f t="shared" si="1"/>
        <v>F</v>
      </c>
      <c r="I68" s="36"/>
    </row>
    <row r="69" spans="1:9" ht="16.5" x14ac:dyDescent="0.25">
      <c r="A69" s="32">
        <v>55</v>
      </c>
      <c r="B69" s="50" t="s">
        <v>1253</v>
      </c>
      <c r="C69" s="45" t="s">
        <v>1254</v>
      </c>
      <c r="D69" s="45" t="s">
        <v>150</v>
      </c>
      <c r="E69" s="34"/>
      <c r="F69" s="34"/>
      <c r="G69" s="34">
        <f t="shared" si="0"/>
        <v>0</v>
      </c>
      <c r="H69" s="35" t="str">
        <f t="shared" si="1"/>
        <v>F</v>
      </c>
      <c r="I69" s="36"/>
    </row>
    <row r="70" spans="1:9" ht="16.5" x14ac:dyDescent="0.25">
      <c r="A70" s="32">
        <v>56</v>
      </c>
      <c r="B70" s="46"/>
      <c r="C70" s="39"/>
      <c r="D70" s="39"/>
      <c r="E70" s="34"/>
      <c r="F70" s="34"/>
      <c r="G70" s="34">
        <f t="shared" si="0"/>
        <v>0</v>
      </c>
      <c r="H70" s="35" t="str">
        <f t="shared" si="1"/>
        <v>F</v>
      </c>
      <c r="I70" s="36"/>
    </row>
    <row r="71" spans="1:9" ht="16.5" x14ac:dyDescent="0.25">
      <c r="A71" s="32">
        <v>57</v>
      </c>
      <c r="B71" s="39"/>
      <c r="C71" s="39"/>
      <c r="D71" s="39"/>
      <c r="E71" s="34"/>
      <c r="F71" s="34"/>
      <c r="G71" s="34">
        <f t="shared" si="0"/>
        <v>0</v>
      </c>
      <c r="H71" s="35" t="str">
        <f t="shared" si="1"/>
        <v>F</v>
      </c>
      <c r="I71" s="36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ht="15.75" x14ac:dyDescent="0.25">
      <c r="A73" s="9" t="str">
        <f>"Cộng danh sách gồm "</f>
        <v xml:space="preserve">Cộng danh sách gồm </v>
      </c>
      <c r="B73" s="9"/>
      <c r="C73" s="9"/>
      <c r="D73" s="10">
        <f>COUNTA(H15:H71)</f>
        <v>57</v>
      </c>
      <c r="E73" s="11">
        <v>1</v>
      </c>
      <c r="F73" s="12"/>
      <c r="G73" s="1"/>
      <c r="H73" s="1"/>
      <c r="I73" s="1"/>
    </row>
    <row r="74" spans="1:9" ht="15.75" x14ac:dyDescent="0.25">
      <c r="A74" s="100" t="s">
        <v>20</v>
      </c>
      <c r="B74" s="101"/>
      <c r="C74" s="102"/>
      <c r="D74" s="13">
        <f>COUNTIF(G15:G71,"&gt;=5")</f>
        <v>0</v>
      </c>
      <c r="E74" s="14">
        <f>D74/D73</f>
        <v>0</v>
      </c>
      <c r="F74" s="15"/>
      <c r="G74" s="1"/>
      <c r="H74" s="1"/>
      <c r="I74" s="1"/>
    </row>
    <row r="75" spans="1:9" ht="15.75" x14ac:dyDescent="0.25">
      <c r="A75" s="100" t="s">
        <v>21</v>
      </c>
      <c r="B75" s="101"/>
      <c r="C75" s="102"/>
      <c r="D75" s="13"/>
      <c r="E75" s="14">
        <f>D75/D73</f>
        <v>0</v>
      </c>
      <c r="F75" s="15"/>
      <c r="G75" s="1"/>
      <c r="H75" s="1"/>
      <c r="I75" s="1"/>
    </row>
    <row r="76" spans="1:9" ht="15.75" x14ac:dyDescent="0.25">
      <c r="A76" s="16"/>
      <c r="B76" s="16"/>
      <c r="C76" s="4"/>
      <c r="D76" s="16"/>
      <c r="E76" s="3"/>
      <c r="F76" s="1"/>
      <c r="G76" s="1"/>
      <c r="H76" s="1"/>
      <c r="I76" s="1"/>
    </row>
    <row r="77" spans="1:9" ht="15.75" x14ac:dyDescent="0.25">
      <c r="A77" s="1"/>
      <c r="B77" s="1"/>
      <c r="C77" s="1"/>
      <c r="D77" s="1"/>
      <c r="E77" s="96" t="str">
        <f ca="1">"TP. Hồ Chí Minh, ngày "&amp;  DAY(NOW())&amp;" tháng " &amp;MONTH(NOW())&amp;" năm "&amp;YEAR(NOW())</f>
        <v>TP. Hồ Chí Minh, ngày 1 tháng 7 năm 2017</v>
      </c>
      <c r="F77" s="96"/>
      <c r="G77" s="96"/>
      <c r="H77" s="96"/>
      <c r="I77" s="96"/>
    </row>
    <row r="78" spans="1:9" ht="15.75" x14ac:dyDescent="0.25">
      <c r="A78" s="77" t="s">
        <v>277</v>
      </c>
      <c r="B78" s="77"/>
      <c r="C78" s="77"/>
      <c r="D78" s="1"/>
      <c r="E78" s="77" t="s">
        <v>22</v>
      </c>
      <c r="F78" s="77"/>
      <c r="G78" s="77"/>
      <c r="H78" s="77"/>
      <c r="I78" s="77"/>
    </row>
    <row r="79" spans="1:9" ht="15.75" x14ac:dyDescent="0.25">
      <c r="A79" s="1"/>
      <c r="B79" s="1"/>
      <c r="C79" s="1"/>
      <c r="D79" s="1"/>
      <c r="E79" s="1"/>
      <c r="F79" s="1"/>
      <c r="G79" s="1"/>
      <c r="H79" s="1"/>
      <c r="I79" s="1"/>
    </row>
    <row r="84" spans="6:8" ht="15.75" x14ac:dyDescent="0.25">
      <c r="F84" s="81"/>
      <c r="G84" s="81"/>
      <c r="H84" s="81"/>
    </row>
  </sheetData>
  <protectedRanges>
    <protectedRange sqref="A79:D79" name="Range5"/>
    <protectedRange sqref="I15:I71" name="Range4"/>
    <protectedRange sqref="B70:F71 E15:F69" name="Range3"/>
    <protectedRange sqref="C8:C10 G8:G9" name="Range2"/>
    <protectedRange sqref="A4" name="Range1"/>
    <protectedRange sqref="E13:F13" name="Range6"/>
    <protectedRange sqref="E79:I79" name="Range5_1_1"/>
    <protectedRange sqref="B15:D69" name="Range3_3"/>
  </protectedRanges>
  <mergeCells count="27">
    <mergeCell ref="F84:H84"/>
    <mergeCell ref="A78:C78"/>
    <mergeCell ref="E78:I78"/>
    <mergeCell ref="A10:B10"/>
    <mergeCell ref="C10:D10"/>
    <mergeCell ref="A12:A13"/>
    <mergeCell ref="B12:B13"/>
    <mergeCell ref="C12:D13"/>
    <mergeCell ref="G12:H12"/>
    <mergeCell ref="I12:I13"/>
    <mergeCell ref="C14:D14"/>
    <mergeCell ref="A74:C74"/>
    <mergeCell ref="A75:C75"/>
    <mergeCell ref="E77:I7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1">
    <cfRule type="cellIs" dxfId="43" priority="2" stopIfTrue="1" operator="equal">
      <formula>"F"</formula>
    </cfRule>
  </conditionalFormatting>
  <conditionalFormatting sqref="G15:G71">
    <cfRule type="expression" dxfId="42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6" zoomScaleNormal="100" workbookViewId="0">
      <selection activeCell="F22" sqref="F22"/>
    </sheetView>
  </sheetViews>
  <sheetFormatPr defaultRowHeight="15" x14ac:dyDescent="0.25"/>
  <cols>
    <col min="1" max="1" width="6.5703125" customWidth="1"/>
    <col min="2" max="2" width="13.140625" customWidth="1"/>
    <col min="3" max="3" width="26.28515625" customWidth="1"/>
    <col min="4" max="4" width="7.57031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1259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8">
        <v>1</v>
      </c>
      <c r="B14" s="31">
        <v>2</v>
      </c>
      <c r="C14" s="94">
        <v>3</v>
      </c>
      <c r="D14" s="94"/>
      <c r="E14" s="8">
        <v>4</v>
      </c>
      <c r="F14" s="8">
        <v>5</v>
      </c>
      <c r="G14" s="8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5" t="s">
        <v>1260</v>
      </c>
      <c r="C15" s="45" t="s">
        <v>1261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5" t="s">
        <v>1262</v>
      </c>
      <c r="C16" s="45" t="s">
        <v>115</v>
      </c>
      <c r="D16" s="45" t="s">
        <v>1263</v>
      </c>
      <c r="E16" s="34"/>
      <c r="F16" s="34"/>
      <c r="G16" s="34">
        <f t="shared" ref="G16:G57" si="0">E16*$E$13+F16*$F$13</f>
        <v>0</v>
      </c>
      <c r="H16" s="35" t="str">
        <f t="shared" ref="H16:H57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5" t="s">
        <v>1264</v>
      </c>
      <c r="C17" s="45" t="s">
        <v>202</v>
      </c>
      <c r="D17" s="45" t="s">
        <v>88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5" t="s">
        <v>1265</v>
      </c>
      <c r="C18" s="45" t="s">
        <v>1266</v>
      </c>
      <c r="D18" s="45" t="s">
        <v>301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5" t="s">
        <v>1267</v>
      </c>
      <c r="C19" s="45" t="s">
        <v>806</v>
      </c>
      <c r="D19" s="45" t="s">
        <v>153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5" t="s">
        <v>1268</v>
      </c>
      <c r="C20" s="45" t="s">
        <v>196</v>
      </c>
      <c r="D20" s="45" t="s">
        <v>89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5" t="s">
        <v>1269</v>
      </c>
      <c r="C21" s="45" t="s">
        <v>1270</v>
      </c>
      <c r="D21" s="45" t="s">
        <v>132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5" t="s">
        <v>1271</v>
      </c>
      <c r="C22" s="45" t="s">
        <v>316</v>
      </c>
      <c r="D22" s="45" t="s">
        <v>330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5" t="s">
        <v>1272</v>
      </c>
      <c r="C23" s="45" t="s">
        <v>1273</v>
      </c>
      <c r="D23" s="45" t="s">
        <v>92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5" t="s">
        <v>1274</v>
      </c>
      <c r="C24" s="45" t="s">
        <v>1275</v>
      </c>
      <c r="D24" s="45" t="s">
        <v>154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5" t="s">
        <v>1276</v>
      </c>
      <c r="C25" s="45" t="s">
        <v>364</v>
      </c>
      <c r="D25" s="45" t="s">
        <v>38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5" t="s">
        <v>1277</v>
      </c>
      <c r="C26" s="45" t="s">
        <v>121</v>
      </c>
      <c r="D26" s="45" t="s">
        <v>38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5" t="s">
        <v>1278</v>
      </c>
      <c r="C27" s="45" t="s">
        <v>121</v>
      </c>
      <c r="D27" s="45" t="s">
        <v>134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5" t="s">
        <v>1279</v>
      </c>
      <c r="C28" s="45" t="s">
        <v>329</v>
      </c>
      <c r="D28" s="45" t="s">
        <v>194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5" t="s">
        <v>1280</v>
      </c>
      <c r="C29" s="45" t="s">
        <v>1281</v>
      </c>
      <c r="D29" s="45" t="s">
        <v>43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5" t="s">
        <v>1282</v>
      </c>
      <c r="C30" s="45" t="s">
        <v>623</v>
      </c>
      <c r="D30" s="45" t="s">
        <v>267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5" t="s">
        <v>1283</v>
      </c>
      <c r="C31" s="45" t="s">
        <v>1284</v>
      </c>
      <c r="D31" s="45" t="s">
        <v>98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5" t="s">
        <v>1285</v>
      </c>
      <c r="C32" s="45" t="s">
        <v>1286</v>
      </c>
      <c r="D32" s="45" t="s">
        <v>98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5" t="s">
        <v>1287</v>
      </c>
      <c r="C33" s="45" t="s">
        <v>406</v>
      </c>
      <c r="D33" s="45" t="s">
        <v>48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5" t="s">
        <v>1288</v>
      </c>
      <c r="C34" s="45" t="s">
        <v>507</v>
      </c>
      <c r="D34" s="45" t="s">
        <v>503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5" t="s">
        <v>1289</v>
      </c>
      <c r="C35" s="45" t="s">
        <v>156</v>
      </c>
      <c r="D35" s="45" t="s">
        <v>51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5" t="s">
        <v>1290</v>
      </c>
      <c r="C36" s="45" t="s">
        <v>1291</v>
      </c>
      <c r="D36" s="45" t="s">
        <v>221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5" t="s">
        <v>1292</v>
      </c>
      <c r="C37" s="45" t="s">
        <v>177</v>
      </c>
      <c r="D37" s="45" t="s">
        <v>466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5" t="s">
        <v>1293</v>
      </c>
      <c r="C38" s="45" t="s">
        <v>1294</v>
      </c>
      <c r="D38" s="45" t="s">
        <v>104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5" t="s">
        <v>1295</v>
      </c>
      <c r="C39" s="45" t="s">
        <v>1296</v>
      </c>
      <c r="D39" s="45" t="s">
        <v>138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5" t="s">
        <v>1297</v>
      </c>
      <c r="C40" s="45" t="s">
        <v>1298</v>
      </c>
      <c r="D40" s="45" t="s">
        <v>60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5" t="s">
        <v>1299</v>
      </c>
      <c r="C41" s="45" t="s">
        <v>126</v>
      </c>
      <c r="D41" s="45" t="s">
        <v>139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5" t="s">
        <v>1300</v>
      </c>
      <c r="C42" s="45" t="s">
        <v>1301</v>
      </c>
      <c r="D42" s="45" t="s">
        <v>140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5" t="s">
        <v>1302</v>
      </c>
      <c r="C43" s="45" t="s">
        <v>80</v>
      </c>
      <c r="D43" s="45" t="s">
        <v>61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5" t="s">
        <v>1303</v>
      </c>
      <c r="C44" s="45" t="s">
        <v>217</v>
      </c>
      <c r="D44" s="45" t="s">
        <v>222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5" t="s">
        <v>1304</v>
      </c>
      <c r="C45" s="45" t="s">
        <v>1305</v>
      </c>
      <c r="D45" s="45" t="s">
        <v>64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5" t="s">
        <v>1306</v>
      </c>
      <c r="C46" s="45" t="s">
        <v>1307</v>
      </c>
      <c r="D46" s="45" t="s">
        <v>141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5" t="s">
        <v>1308</v>
      </c>
      <c r="C47" s="45" t="s">
        <v>369</v>
      </c>
      <c r="D47" s="45" t="s">
        <v>176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5" t="s">
        <v>1309</v>
      </c>
      <c r="C48" s="45" t="s">
        <v>78</v>
      </c>
      <c r="D48" s="45" t="s">
        <v>108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5" t="s">
        <v>1310</v>
      </c>
      <c r="C49" s="45" t="s">
        <v>1311</v>
      </c>
      <c r="D49" s="45" t="s">
        <v>244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5" t="s">
        <v>1312</v>
      </c>
      <c r="C50" s="45" t="s">
        <v>1313</v>
      </c>
      <c r="D50" s="45" t="s">
        <v>122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5" t="s">
        <v>1314</v>
      </c>
      <c r="C51" s="45" t="s">
        <v>148</v>
      </c>
      <c r="D51" s="45" t="s">
        <v>164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5" t="s">
        <v>1315</v>
      </c>
      <c r="C52" s="45" t="s">
        <v>1316</v>
      </c>
      <c r="D52" s="45" t="s">
        <v>147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5" t="s">
        <v>1317</v>
      </c>
      <c r="C53" s="45" t="s">
        <v>1318</v>
      </c>
      <c r="D53" s="45" t="s">
        <v>167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45" t="s">
        <v>1319</v>
      </c>
      <c r="C54" s="45" t="s">
        <v>347</v>
      </c>
      <c r="D54" s="45" t="s">
        <v>167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45" t="s">
        <v>1320</v>
      </c>
      <c r="C55" s="45" t="s">
        <v>1321</v>
      </c>
      <c r="D55" s="45" t="s">
        <v>439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40"/>
      <c r="C56" s="41"/>
      <c r="D56" s="41"/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40"/>
      <c r="C57" s="41"/>
      <c r="D57" s="41"/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9" t="str">
        <f>"Cộng danh sách gồm "</f>
        <v xml:space="preserve">Cộng danh sách gồm </v>
      </c>
      <c r="B59" s="9"/>
      <c r="C59" s="9"/>
      <c r="D59" s="10">
        <f>COUNTA(H15:H57)</f>
        <v>43</v>
      </c>
      <c r="E59" s="11">
        <v>1</v>
      </c>
      <c r="F59" s="12"/>
      <c r="G59" s="1"/>
      <c r="H59" s="1"/>
      <c r="I59" s="1"/>
    </row>
    <row r="60" spans="1:9" ht="15.75" x14ac:dyDescent="0.25">
      <c r="A60" s="95" t="s">
        <v>20</v>
      </c>
      <c r="B60" s="95"/>
      <c r="C60" s="95"/>
      <c r="D60" s="13">
        <f>COUNTIF(G15:G57,"&gt;=5")</f>
        <v>0</v>
      </c>
      <c r="E60" s="14">
        <f>D60/D59</f>
        <v>0</v>
      </c>
      <c r="F60" s="15"/>
      <c r="G60" s="1"/>
      <c r="H60" s="1"/>
      <c r="I60" s="1"/>
    </row>
    <row r="61" spans="1:9" ht="15.75" x14ac:dyDescent="0.25">
      <c r="A61" s="95" t="s">
        <v>21</v>
      </c>
      <c r="B61" s="95"/>
      <c r="C61" s="95"/>
      <c r="D61" s="13"/>
      <c r="E61" s="14">
        <f>D61/D59</f>
        <v>0</v>
      </c>
      <c r="F61" s="15"/>
      <c r="G61" s="1"/>
      <c r="H61" s="1"/>
      <c r="I61" s="1"/>
    </row>
    <row r="62" spans="1:9" ht="15.75" x14ac:dyDescent="0.25">
      <c r="A62" s="16"/>
      <c r="B62" s="16"/>
      <c r="C62" s="4"/>
      <c r="D62" s="16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96" t="str">
        <f ca="1">"TP. Hồ Chí Minh, ngày "&amp;  DAY(NOW())&amp;" tháng " &amp;MONTH(NOW())&amp;" năm "&amp;YEAR(NOW())</f>
        <v>TP. Hồ Chí Minh, ngày 1 tháng 7 năm 2017</v>
      </c>
      <c r="F63" s="96"/>
      <c r="G63" s="96"/>
      <c r="H63" s="96"/>
      <c r="I63" s="96"/>
    </row>
    <row r="64" spans="1:9" ht="15.75" x14ac:dyDescent="0.25">
      <c r="A64" s="77" t="s">
        <v>277</v>
      </c>
      <c r="B64" s="77"/>
      <c r="C64" s="77"/>
      <c r="D64" s="1"/>
      <c r="E64" s="77" t="s">
        <v>22</v>
      </c>
      <c r="F64" s="77"/>
      <c r="G64" s="77"/>
      <c r="H64" s="77"/>
      <c r="I64" s="77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70" spans="1:9" ht="15.75" x14ac:dyDescent="0.25">
      <c r="F70" s="81"/>
      <c r="G70" s="81"/>
      <c r="H70" s="81"/>
    </row>
  </sheetData>
  <protectedRanges>
    <protectedRange sqref="A65:D65" name="Range5"/>
    <protectedRange sqref="I15:I57" name="Range4"/>
    <protectedRange sqref="E15:F57" name="Range3"/>
    <protectedRange sqref="A4" name="Range1"/>
    <protectedRange sqref="E13:F13" name="Range6"/>
    <protectedRange sqref="C8:C10 G8:G9" name="Range2_1"/>
    <protectedRange sqref="E65:I65" name="Range5_1_1"/>
    <protectedRange sqref="B15:D57" name="Range3_3"/>
  </protectedRanges>
  <mergeCells count="27">
    <mergeCell ref="F70:H70"/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41" priority="2" stopIfTrue="1" operator="equal">
      <formula>"F"</formula>
    </cfRule>
  </conditionalFormatting>
  <conditionalFormatting sqref="G15:G57">
    <cfRule type="expression" dxfId="40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6"/>
  <sheetViews>
    <sheetView view="pageLayout" topLeftCell="A6" zoomScaleNormal="100" workbookViewId="0">
      <selection activeCell="F20" sqref="F20"/>
    </sheetView>
  </sheetViews>
  <sheetFormatPr defaultRowHeight="15" x14ac:dyDescent="0.25"/>
  <cols>
    <col min="1" max="1" width="6.7109375" customWidth="1"/>
    <col min="2" max="2" width="13.85546875" customWidth="1"/>
    <col min="3" max="3" width="23.57031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1322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6" t="s">
        <v>1323</v>
      </c>
      <c r="C15" s="39" t="s">
        <v>1324</v>
      </c>
      <c r="D15" s="39" t="s">
        <v>26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1325</v>
      </c>
      <c r="C16" s="39" t="s">
        <v>1326</v>
      </c>
      <c r="D16" s="39" t="s">
        <v>225</v>
      </c>
      <c r="E16" s="34"/>
      <c r="F16" s="34"/>
      <c r="G16" s="34">
        <f t="shared" ref="G16:G58" si="0">E16*$E$13+F16*$F$13</f>
        <v>0</v>
      </c>
      <c r="H16" s="35" t="str">
        <f t="shared" ref="H16:H58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1327</v>
      </c>
      <c r="C17" s="39" t="s">
        <v>254</v>
      </c>
      <c r="D17" s="39" t="s">
        <v>27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1328</v>
      </c>
      <c r="C18" s="39" t="s">
        <v>1329</v>
      </c>
      <c r="D18" s="39" t="s">
        <v>301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1330</v>
      </c>
      <c r="C19" s="39" t="s">
        <v>1331</v>
      </c>
      <c r="D19" s="39" t="s">
        <v>131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1332</v>
      </c>
      <c r="C20" s="39" t="s">
        <v>232</v>
      </c>
      <c r="D20" s="39" t="s">
        <v>92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1333</v>
      </c>
      <c r="C21" s="39" t="s">
        <v>870</v>
      </c>
      <c r="D21" s="39" t="s">
        <v>154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1334</v>
      </c>
      <c r="C22" s="39" t="s">
        <v>1335</v>
      </c>
      <c r="D22" s="39" t="s">
        <v>154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1336</v>
      </c>
      <c r="C23" s="39" t="s">
        <v>410</v>
      </c>
      <c r="D23" s="39" t="s">
        <v>40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1337</v>
      </c>
      <c r="C24" s="39" t="s">
        <v>70</v>
      </c>
      <c r="D24" s="39" t="s">
        <v>210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1338</v>
      </c>
      <c r="C25" s="39" t="s">
        <v>37</v>
      </c>
      <c r="D25" s="39" t="s">
        <v>211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1339</v>
      </c>
      <c r="C26" s="39" t="s">
        <v>152</v>
      </c>
      <c r="D26" s="39" t="s">
        <v>98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1340</v>
      </c>
      <c r="C27" s="39" t="s">
        <v>1341</v>
      </c>
      <c r="D27" s="39" t="s">
        <v>98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1342</v>
      </c>
      <c r="C28" s="39" t="s">
        <v>411</v>
      </c>
      <c r="D28" s="39" t="s">
        <v>51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1343</v>
      </c>
      <c r="C29" s="39" t="s">
        <v>121</v>
      </c>
      <c r="D29" s="39" t="s">
        <v>102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1344</v>
      </c>
      <c r="C30" s="39" t="s">
        <v>1345</v>
      </c>
      <c r="D30" s="39" t="s">
        <v>288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1346</v>
      </c>
      <c r="C31" s="39" t="s">
        <v>1347</v>
      </c>
      <c r="D31" s="39" t="s">
        <v>264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1348</v>
      </c>
      <c r="C32" s="39" t="s">
        <v>1349</v>
      </c>
      <c r="D32" s="39" t="s">
        <v>138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1350</v>
      </c>
      <c r="C33" s="39" t="s">
        <v>207</v>
      </c>
      <c r="D33" s="39" t="s">
        <v>138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1351</v>
      </c>
      <c r="C34" s="39" t="s">
        <v>343</v>
      </c>
      <c r="D34" s="39" t="s">
        <v>1352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1353</v>
      </c>
      <c r="C35" s="39" t="s">
        <v>1354</v>
      </c>
      <c r="D35" s="39" t="s">
        <v>139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1355</v>
      </c>
      <c r="C36" s="39" t="s">
        <v>1356</v>
      </c>
      <c r="D36" s="39" t="s">
        <v>139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1357</v>
      </c>
      <c r="C37" s="39" t="s">
        <v>1358</v>
      </c>
      <c r="D37" s="39" t="s">
        <v>139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1359</v>
      </c>
      <c r="C38" s="39" t="s">
        <v>115</v>
      </c>
      <c r="D38" s="39" t="s">
        <v>141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1360</v>
      </c>
      <c r="C39" s="39" t="s">
        <v>95</v>
      </c>
      <c r="D39" s="39" t="s">
        <v>142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1361</v>
      </c>
      <c r="C40" s="39" t="s">
        <v>1362</v>
      </c>
      <c r="D40" s="39" t="s">
        <v>1363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1364</v>
      </c>
      <c r="C41" s="39" t="s">
        <v>217</v>
      </c>
      <c r="D41" s="39" t="s">
        <v>108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1365</v>
      </c>
      <c r="C42" s="39" t="s">
        <v>144</v>
      </c>
      <c r="D42" s="39" t="s">
        <v>108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1366</v>
      </c>
      <c r="C43" s="39" t="s">
        <v>1367</v>
      </c>
      <c r="D43" s="39" t="s">
        <v>451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1368</v>
      </c>
      <c r="C44" s="39" t="s">
        <v>1369</v>
      </c>
      <c r="D44" s="39" t="s">
        <v>72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1370</v>
      </c>
      <c r="C45" s="39" t="s">
        <v>1371</v>
      </c>
      <c r="D45" s="39" t="s">
        <v>72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1372</v>
      </c>
      <c r="C46" s="39" t="s">
        <v>1373</v>
      </c>
      <c r="D46" s="39" t="s">
        <v>162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1374</v>
      </c>
      <c r="C47" s="39" t="s">
        <v>265</v>
      </c>
      <c r="D47" s="39" t="s">
        <v>424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1375</v>
      </c>
      <c r="C48" s="39" t="s">
        <v>265</v>
      </c>
      <c r="D48" s="39" t="s">
        <v>116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1376</v>
      </c>
      <c r="C49" s="39" t="s">
        <v>335</v>
      </c>
      <c r="D49" s="39" t="s">
        <v>244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6" t="s">
        <v>1377</v>
      </c>
      <c r="C50" s="39" t="s">
        <v>1378</v>
      </c>
      <c r="D50" s="39" t="s">
        <v>494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6" t="s">
        <v>1379</v>
      </c>
      <c r="C51" s="39" t="s">
        <v>313</v>
      </c>
      <c r="D51" s="39" t="s">
        <v>322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6" t="s">
        <v>1380</v>
      </c>
      <c r="C52" s="39" t="s">
        <v>1381</v>
      </c>
      <c r="D52" s="39" t="s">
        <v>224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6" t="s">
        <v>1382</v>
      </c>
      <c r="C53" s="39" t="s">
        <v>31</v>
      </c>
      <c r="D53" s="39" t="s">
        <v>298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46" t="s">
        <v>1383</v>
      </c>
      <c r="C54" s="39" t="s">
        <v>152</v>
      </c>
      <c r="D54" s="39" t="s">
        <v>77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46" t="s">
        <v>1384</v>
      </c>
      <c r="C55" s="39" t="s">
        <v>1385</v>
      </c>
      <c r="D55" s="39" t="s">
        <v>439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46" t="s">
        <v>1386</v>
      </c>
      <c r="C56" s="39" t="s">
        <v>357</v>
      </c>
      <c r="D56" s="39" t="s">
        <v>439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40"/>
      <c r="C57" s="41"/>
      <c r="D57" s="41"/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40"/>
      <c r="C58" s="41"/>
      <c r="D58" s="41"/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9" t="str">
        <f>"Cộng danh sách gồm "</f>
        <v xml:space="preserve">Cộng danh sách gồm </v>
      </c>
      <c r="B60" s="9"/>
      <c r="C60" s="9"/>
      <c r="D60" s="10">
        <f>COUNTA(H15:H58)</f>
        <v>44</v>
      </c>
      <c r="E60" s="11">
        <v>1</v>
      </c>
      <c r="F60" s="12"/>
      <c r="G60" s="1"/>
      <c r="H60" s="1"/>
      <c r="I60" s="1"/>
    </row>
    <row r="61" spans="1:9" ht="15.75" x14ac:dyDescent="0.25">
      <c r="A61" s="95" t="s">
        <v>20</v>
      </c>
      <c r="B61" s="95"/>
      <c r="C61" s="95"/>
      <c r="D61" s="13">
        <f>COUNTIF(G15:G58,"&gt;=5")</f>
        <v>0</v>
      </c>
      <c r="E61" s="14">
        <f>D61/D60</f>
        <v>0</v>
      </c>
      <c r="F61" s="15"/>
      <c r="G61" s="1"/>
      <c r="H61" s="1"/>
      <c r="I61" s="1"/>
    </row>
    <row r="62" spans="1:9" ht="15.75" x14ac:dyDescent="0.25">
      <c r="A62" s="95" t="s">
        <v>21</v>
      </c>
      <c r="B62" s="95"/>
      <c r="C62" s="95"/>
      <c r="D62" s="13"/>
      <c r="E62" s="14">
        <f>D62/D60</f>
        <v>0</v>
      </c>
      <c r="F62" s="15"/>
      <c r="G62" s="1"/>
      <c r="H62" s="1"/>
      <c r="I62" s="1"/>
    </row>
    <row r="63" spans="1:9" ht="15.75" x14ac:dyDescent="0.25">
      <c r="A63" s="16"/>
      <c r="B63" s="16"/>
      <c r="C63" s="4"/>
      <c r="D63" s="16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96" t="str">
        <f ca="1">"TP. Hồ Chí Minh, ngày "&amp;  DAY(NOW())&amp;" tháng " &amp;MONTH(NOW())&amp;" năm "&amp;YEAR(NOW())</f>
        <v>TP. Hồ Chí Minh, ngày 1 tháng 7 năm 2017</v>
      </c>
      <c r="F64" s="96"/>
      <c r="G64" s="96"/>
      <c r="H64" s="96"/>
      <c r="I64" s="96"/>
    </row>
    <row r="65" spans="1:9" ht="15.75" x14ac:dyDescent="0.25">
      <c r="A65" s="77" t="s">
        <v>277</v>
      </c>
      <c r="B65" s="77"/>
      <c r="C65" s="77"/>
      <c r="D65" s="1"/>
      <c r="E65" s="77" t="s">
        <v>22</v>
      </c>
      <c r="F65" s="77"/>
      <c r="G65" s="77"/>
      <c r="H65" s="77"/>
      <c r="I65" s="77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</sheetData>
  <protectedRanges>
    <protectedRange sqref="A66:D66" name="Range5"/>
    <protectedRange sqref="I15:I58" name="Range4"/>
    <protectedRange sqref="E15:F58" name="Range3"/>
    <protectedRange sqref="A4" name="Range1"/>
    <protectedRange sqref="E13:F13" name="Range6"/>
    <protectedRange sqref="C8:C10 G8:G9" name="Range2_1"/>
    <protectedRange sqref="E66:I66" name="Range5_1_1"/>
    <protectedRange sqref="B15:D58" name="Range3_3_1"/>
  </protectedRanges>
  <mergeCells count="26"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39" priority="2" stopIfTrue="1" operator="equal">
      <formula>"F"</formula>
    </cfRule>
  </conditionalFormatting>
  <conditionalFormatting sqref="G15:G58">
    <cfRule type="expression" dxfId="38" priority="1" stopIfTrue="1">
      <formula>MAX(#REF!)&lt;4</formula>
    </cfRule>
  </conditionalFormatting>
  <pageMargins left="0.44791666666666702" right="1.0416666666666701E-2" top="0.75" bottom="0.17708333333333301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4"/>
  <sheetViews>
    <sheetView view="pageLayout" topLeftCell="A6" zoomScaleNormal="100" workbookViewId="0">
      <selection activeCell="F21" sqref="F21"/>
    </sheetView>
  </sheetViews>
  <sheetFormatPr defaultRowHeight="15" x14ac:dyDescent="0.25"/>
  <cols>
    <col min="1" max="1" width="5.140625" customWidth="1"/>
    <col min="2" max="2" width="13.85546875" customWidth="1"/>
    <col min="3" max="3" width="27" customWidth="1"/>
    <col min="5" max="6" width="8.285156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1387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6" t="s">
        <v>1388</v>
      </c>
      <c r="C15" s="39" t="s">
        <v>423</v>
      </c>
      <c r="D15" s="39" t="s">
        <v>341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1389</v>
      </c>
      <c r="C16" s="39" t="s">
        <v>1390</v>
      </c>
      <c r="D16" s="39" t="s">
        <v>25</v>
      </c>
      <c r="E16" s="34"/>
      <c r="F16" s="34"/>
      <c r="G16" s="34">
        <f t="shared" ref="G16:G66" si="0">E16*$E$13+F16*$F$13</f>
        <v>0</v>
      </c>
      <c r="H16" s="35" t="str">
        <f t="shared" ref="H16:H66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1391</v>
      </c>
      <c r="C17" s="39" t="s">
        <v>1392</v>
      </c>
      <c r="D17" s="39" t="s">
        <v>256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1393</v>
      </c>
      <c r="C18" s="39" t="s">
        <v>252</v>
      </c>
      <c r="D18" s="39" t="s">
        <v>168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1394</v>
      </c>
      <c r="C19" s="39" t="s">
        <v>433</v>
      </c>
      <c r="D19" s="39" t="s">
        <v>1395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1396</v>
      </c>
      <c r="C20" s="39" t="s">
        <v>1397</v>
      </c>
      <c r="D20" s="39" t="s">
        <v>456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1398</v>
      </c>
      <c r="C21" s="39" t="s">
        <v>183</v>
      </c>
      <c r="D21" s="39" t="s">
        <v>397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1399</v>
      </c>
      <c r="C22" s="39" t="s">
        <v>342</v>
      </c>
      <c r="D22" s="39" t="s">
        <v>88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1400</v>
      </c>
      <c r="C23" s="39" t="s">
        <v>446</v>
      </c>
      <c r="D23" s="39" t="s">
        <v>1095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1401</v>
      </c>
      <c r="C24" s="39" t="s">
        <v>1402</v>
      </c>
      <c r="D24" s="39" t="s">
        <v>281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1403</v>
      </c>
      <c r="C25" s="39" t="s">
        <v>354</v>
      </c>
      <c r="D25" s="39" t="s">
        <v>225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1404</v>
      </c>
      <c r="C26" s="39" t="s">
        <v>444</v>
      </c>
      <c r="D26" s="39" t="s">
        <v>129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1405</v>
      </c>
      <c r="C27" s="39" t="s">
        <v>1406</v>
      </c>
      <c r="D27" s="39" t="s">
        <v>29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1407</v>
      </c>
      <c r="C28" s="39" t="s">
        <v>1098</v>
      </c>
      <c r="D28" s="39" t="s">
        <v>301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1408</v>
      </c>
      <c r="C29" s="39" t="s">
        <v>1409</v>
      </c>
      <c r="D29" s="39" t="s">
        <v>130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1410</v>
      </c>
      <c r="C30" s="39" t="s">
        <v>62</v>
      </c>
      <c r="D30" s="39" t="s">
        <v>33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1411</v>
      </c>
      <c r="C31" s="39" t="s">
        <v>81</v>
      </c>
      <c r="D31" s="39" t="s">
        <v>131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1412</v>
      </c>
      <c r="C32" s="39" t="s">
        <v>1413</v>
      </c>
      <c r="D32" s="39" t="s">
        <v>1414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1415</v>
      </c>
      <c r="C33" s="39" t="s">
        <v>321</v>
      </c>
      <c r="D33" s="39" t="s">
        <v>330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1416</v>
      </c>
      <c r="C34" s="39" t="s">
        <v>1417</v>
      </c>
      <c r="D34" s="39" t="s">
        <v>154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1418</v>
      </c>
      <c r="C35" s="39" t="s">
        <v>332</v>
      </c>
      <c r="D35" s="39" t="s">
        <v>194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1419</v>
      </c>
      <c r="C36" s="39" t="s">
        <v>475</v>
      </c>
      <c r="D36" s="39" t="s">
        <v>42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1420</v>
      </c>
      <c r="C37" s="39" t="s">
        <v>90</v>
      </c>
      <c r="D37" s="39" t="s">
        <v>46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1421</v>
      </c>
      <c r="C38" s="39" t="s">
        <v>506</v>
      </c>
      <c r="D38" s="39" t="s">
        <v>211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1422</v>
      </c>
      <c r="C39" s="39" t="s">
        <v>1423</v>
      </c>
      <c r="D39" s="39" t="s">
        <v>137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1424</v>
      </c>
      <c r="C40" s="39" t="s">
        <v>1425</v>
      </c>
      <c r="D40" s="39" t="s">
        <v>285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1426</v>
      </c>
      <c r="C41" s="39" t="s">
        <v>615</v>
      </c>
      <c r="D41" s="39" t="s">
        <v>267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1427</v>
      </c>
      <c r="C42" s="39" t="s">
        <v>342</v>
      </c>
      <c r="D42" s="39" t="s">
        <v>195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1428</v>
      </c>
      <c r="C43" s="39" t="s">
        <v>1429</v>
      </c>
      <c r="D43" s="39" t="s">
        <v>51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1430</v>
      </c>
      <c r="C44" s="39" t="s">
        <v>62</v>
      </c>
      <c r="D44" s="39" t="s">
        <v>52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1431</v>
      </c>
      <c r="C45" s="39" t="s">
        <v>37</v>
      </c>
      <c r="D45" s="39" t="s">
        <v>158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1432</v>
      </c>
      <c r="C46" s="39" t="s">
        <v>271</v>
      </c>
      <c r="D46" s="39" t="s">
        <v>60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1433</v>
      </c>
      <c r="C47" s="39" t="s">
        <v>156</v>
      </c>
      <c r="D47" s="39" t="s">
        <v>1352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1434</v>
      </c>
      <c r="C48" s="39" t="s">
        <v>1435</v>
      </c>
      <c r="D48" s="39" t="s">
        <v>140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1436</v>
      </c>
      <c r="C49" s="39" t="s">
        <v>284</v>
      </c>
      <c r="D49" s="39" t="s">
        <v>61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6" t="s">
        <v>1437</v>
      </c>
      <c r="C50" s="39" t="s">
        <v>415</v>
      </c>
      <c r="D50" s="39" t="s">
        <v>141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6" t="s">
        <v>1438</v>
      </c>
      <c r="C51" s="39" t="s">
        <v>1439</v>
      </c>
      <c r="D51" s="39" t="s">
        <v>67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6" t="s">
        <v>1440</v>
      </c>
      <c r="C52" s="39" t="s">
        <v>1441</v>
      </c>
      <c r="D52" s="39" t="s">
        <v>1442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6" t="s">
        <v>1443</v>
      </c>
      <c r="C53" s="39" t="s">
        <v>345</v>
      </c>
      <c r="D53" s="39" t="s">
        <v>161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46" t="s">
        <v>1444</v>
      </c>
      <c r="C54" s="39" t="s">
        <v>1445</v>
      </c>
      <c r="D54" s="39" t="s">
        <v>1446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46" t="s">
        <v>1447</v>
      </c>
      <c r="C55" s="39" t="s">
        <v>177</v>
      </c>
      <c r="D55" s="39" t="s">
        <v>215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46" t="s">
        <v>1448</v>
      </c>
      <c r="C56" s="39" t="s">
        <v>1449</v>
      </c>
      <c r="D56" s="39" t="s">
        <v>109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46" t="s">
        <v>1450</v>
      </c>
      <c r="C57" s="39" t="s">
        <v>234</v>
      </c>
      <c r="D57" s="39" t="s">
        <v>72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46" t="s">
        <v>1451</v>
      </c>
      <c r="C58" s="39" t="s">
        <v>476</v>
      </c>
      <c r="D58" s="39" t="s">
        <v>112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46" t="s">
        <v>1452</v>
      </c>
      <c r="C59" s="39" t="s">
        <v>1453</v>
      </c>
      <c r="D59" s="39" t="s">
        <v>118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46" t="s">
        <v>1454</v>
      </c>
      <c r="C60" s="39" t="s">
        <v>1455</v>
      </c>
      <c r="D60" s="39" t="s">
        <v>119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6" t="s">
        <v>1456</v>
      </c>
      <c r="C61" s="39" t="s">
        <v>248</v>
      </c>
      <c r="D61" s="39" t="s">
        <v>209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6" t="s">
        <v>1457</v>
      </c>
      <c r="C62" s="39" t="s">
        <v>422</v>
      </c>
      <c r="D62" s="39" t="s">
        <v>250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46" t="s">
        <v>1458</v>
      </c>
      <c r="C63" s="39" t="s">
        <v>177</v>
      </c>
      <c r="D63" s="39" t="s">
        <v>84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46" t="s">
        <v>1459</v>
      </c>
      <c r="C64" s="39" t="s">
        <v>1460</v>
      </c>
      <c r="D64" s="39" t="s">
        <v>167</v>
      </c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40"/>
      <c r="C65" s="41"/>
      <c r="D65" s="41"/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6.5" x14ac:dyDescent="0.25">
      <c r="A66" s="32">
        <v>52</v>
      </c>
      <c r="B66" s="40"/>
      <c r="C66" s="41"/>
      <c r="D66" s="41"/>
      <c r="E66" s="34"/>
      <c r="F66" s="34"/>
      <c r="G66" s="34">
        <f t="shared" si="0"/>
        <v>0</v>
      </c>
      <c r="H66" s="35" t="str">
        <f t="shared" si="1"/>
        <v>F</v>
      </c>
      <c r="I66" s="36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9" t="str">
        <f>"Cộng danh sách gồm "</f>
        <v xml:space="preserve">Cộng danh sách gồm </v>
      </c>
      <c r="B68" s="9"/>
      <c r="C68" s="9"/>
      <c r="D68" s="10">
        <f>COUNTA(H15:H66)</f>
        <v>52</v>
      </c>
      <c r="E68" s="11">
        <v>1</v>
      </c>
      <c r="F68" s="12"/>
      <c r="G68" s="1"/>
      <c r="H68" s="1"/>
      <c r="I68" s="1"/>
    </row>
    <row r="69" spans="1:9" ht="15.75" x14ac:dyDescent="0.25">
      <c r="A69" s="95" t="s">
        <v>20</v>
      </c>
      <c r="B69" s="95"/>
      <c r="C69" s="95"/>
      <c r="D69" s="13">
        <f>COUNTIF(G15:G66,"&gt;=5")</f>
        <v>0</v>
      </c>
      <c r="E69" s="14">
        <f>D69/D68</f>
        <v>0</v>
      </c>
      <c r="F69" s="15"/>
      <c r="G69" s="1"/>
      <c r="H69" s="1"/>
      <c r="I69" s="1"/>
    </row>
    <row r="70" spans="1:9" ht="15.75" x14ac:dyDescent="0.25">
      <c r="A70" s="95" t="s">
        <v>21</v>
      </c>
      <c r="B70" s="95"/>
      <c r="C70" s="95"/>
      <c r="D70" s="13"/>
      <c r="E70" s="14">
        <f>D70/D68</f>
        <v>0</v>
      </c>
      <c r="F70" s="15"/>
      <c r="G70" s="1"/>
      <c r="H70" s="1"/>
      <c r="I70" s="1"/>
    </row>
    <row r="71" spans="1:9" ht="15.75" x14ac:dyDescent="0.25">
      <c r="A71" s="16"/>
      <c r="B71" s="16"/>
      <c r="C71" s="4"/>
      <c r="D71" s="16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96" t="str">
        <f ca="1">"TP. Hồ Chí Minh, ngày "&amp;  DAY(NOW())&amp;" tháng " &amp;MONTH(NOW())&amp;" năm "&amp;YEAR(NOW())</f>
        <v>TP. Hồ Chí Minh, ngày 1 tháng 7 năm 2017</v>
      </c>
      <c r="F72" s="96"/>
      <c r="G72" s="96"/>
      <c r="H72" s="96"/>
      <c r="I72" s="96"/>
    </row>
    <row r="73" spans="1:9" ht="15.75" x14ac:dyDescent="0.25">
      <c r="A73" s="77" t="s">
        <v>277</v>
      </c>
      <c r="B73" s="77"/>
      <c r="C73" s="77"/>
      <c r="D73" s="1"/>
      <c r="E73" s="77" t="s">
        <v>22</v>
      </c>
      <c r="F73" s="77"/>
      <c r="G73" s="77"/>
      <c r="H73" s="77"/>
      <c r="I73" s="77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D74" name="Range5"/>
    <protectedRange sqref="I15:I66" name="Range4"/>
    <protectedRange sqref="E15:F66" name="Range3"/>
    <protectedRange sqref="A4" name="Range1"/>
    <protectedRange sqref="E13:F13" name="Range6"/>
    <protectedRange sqref="C8:C10 G8:G9" name="Range2_1"/>
    <protectedRange sqref="E74:I74" name="Range5_1_1"/>
    <protectedRange sqref="B15:D66" name="Range3_3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37" priority="2" stopIfTrue="1" operator="equal">
      <formula>"F"</formula>
    </cfRule>
  </conditionalFormatting>
  <conditionalFormatting sqref="G15:G66">
    <cfRule type="expression" dxfId="36" priority="1" stopIfTrue="1">
      <formula>MAX(#REF!)&lt;4</formula>
    </cfRule>
  </conditionalFormatting>
  <pageMargins left="0.45833333333333331" right="2.0833333333333332E-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5"/>
  <sheetViews>
    <sheetView view="pageLayout" topLeftCell="A6" zoomScaleNormal="100" workbookViewId="0">
      <selection activeCell="E20" sqref="E20"/>
    </sheetView>
  </sheetViews>
  <sheetFormatPr defaultRowHeight="15" x14ac:dyDescent="0.25"/>
  <cols>
    <col min="1" max="1" width="6.28515625" customWidth="1"/>
    <col min="2" max="2" width="14.28515625" customWidth="1"/>
    <col min="3" max="3" width="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1461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1462</v>
      </c>
      <c r="C15" s="45" t="s">
        <v>308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1463</v>
      </c>
      <c r="C16" s="45" t="s">
        <v>312</v>
      </c>
      <c r="D16" s="45" t="s">
        <v>128</v>
      </c>
      <c r="E16" s="34"/>
      <c r="F16" s="34"/>
      <c r="G16" s="34">
        <f t="shared" ref="G16:G67" si="0">E16*$E$13+F16*$F$13</f>
        <v>0</v>
      </c>
      <c r="H16" s="35" t="str">
        <f t="shared" ref="H16:H67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1464</v>
      </c>
      <c r="C17" s="45" t="s">
        <v>233</v>
      </c>
      <c r="D17" s="45" t="s">
        <v>128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1465</v>
      </c>
      <c r="C18" s="45" t="s">
        <v>1466</v>
      </c>
      <c r="D18" s="45" t="s">
        <v>88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1467</v>
      </c>
      <c r="C19" s="45" t="s">
        <v>257</v>
      </c>
      <c r="D19" s="45" t="s">
        <v>225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1468</v>
      </c>
      <c r="C20" s="45" t="s">
        <v>156</v>
      </c>
      <c r="D20" s="45" t="s">
        <v>27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1469</v>
      </c>
      <c r="C21" s="45" t="s">
        <v>65</v>
      </c>
      <c r="D21" s="45" t="s">
        <v>151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1470</v>
      </c>
      <c r="C22" s="45" t="s">
        <v>1471</v>
      </c>
      <c r="D22" s="45" t="s">
        <v>89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1472</v>
      </c>
      <c r="C23" s="45" t="s">
        <v>115</v>
      </c>
      <c r="D23" s="45" t="s">
        <v>131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1473</v>
      </c>
      <c r="C24" s="45" t="s">
        <v>935</v>
      </c>
      <c r="D24" s="45" t="s">
        <v>38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1474</v>
      </c>
      <c r="C25" s="45" t="s">
        <v>1475</v>
      </c>
      <c r="D25" s="45" t="s">
        <v>134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1476</v>
      </c>
      <c r="C26" s="45" t="s">
        <v>371</v>
      </c>
      <c r="D26" s="45" t="s">
        <v>40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1477</v>
      </c>
      <c r="C27" s="45" t="s">
        <v>309</v>
      </c>
      <c r="D27" s="45" t="s">
        <v>194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1478</v>
      </c>
      <c r="C28" s="45" t="s">
        <v>1479</v>
      </c>
      <c r="D28" s="45" t="s">
        <v>42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1480</v>
      </c>
      <c r="C29" s="45" t="s">
        <v>115</v>
      </c>
      <c r="D29" s="45" t="s">
        <v>43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1481</v>
      </c>
      <c r="C30" s="45" t="s">
        <v>1482</v>
      </c>
      <c r="D30" s="45" t="s">
        <v>46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1483</v>
      </c>
      <c r="C31" s="45" t="s">
        <v>149</v>
      </c>
      <c r="D31" s="45" t="s">
        <v>210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1484</v>
      </c>
      <c r="C32" s="45" t="s">
        <v>1485</v>
      </c>
      <c r="D32" s="45" t="s">
        <v>137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1486</v>
      </c>
      <c r="C33" s="45" t="s">
        <v>356</v>
      </c>
      <c r="D33" s="45" t="s">
        <v>98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1487</v>
      </c>
      <c r="C34" s="45" t="s">
        <v>1488</v>
      </c>
      <c r="D34" s="45" t="s">
        <v>1489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1490</v>
      </c>
      <c r="C35" s="45" t="s">
        <v>1491</v>
      </c>
      <c r="D35" s="45" t="s">
        <v>49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1492</v>
      </c>
      <c r="C36" s="45" t="s">
        <v>1493</v>
      </c>
      <c r="D36" s="45" t="s">
        <v>358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1494</v>
      </c>
      <c r="C37" s="45" t="s">
        <v>369</v>
      </c>
      <c r="D37" s="45" t="s">
        <v>172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1495</v>
      </c>
      <c r="C38" s="45" t="s">
        <v>1496</v>
      </c>
      <c r="D38" s="45" t="s">
        <v>50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1497</v>
      </c>
      <c r="C39" s="45" t="s">
        <v>306</v>
      </c>
      <c r="D39" s="45" t="s">
        <v>334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1498</v>
      </c>
      <c r="C40" s="45" t="s">
        <v>1499</v>
      </c>
      <c r="D40" s="45" t="s">
        <v>51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1500</v>
      </c>
      <c r="C41" s="45" t="s">
        <v>806</v>
      </c>
      <c r="D41" s="45" t="s">
        <v>157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1501</v>
      </c>
      <c r="C42" s="45" t="s">
        <v>394</v>
      </c>
      <c r="D42" s="45" t="s">
        <v>188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1502</v>
      </c>
      <c r="C43" s="45" t="s">
        <v>1503</v>
      </c>
      <c r="D43" s="45" t="s">
        <v>188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1504</v>
      </c>
      <c r="C44" s="45" t="s">
        <v>58</v>
      </c>
      <c r="D44" s="45" t="s">
        <v>54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1505</v>
      </c>
      <c r="C45" s="45" t="s">
        <v>135</v>
      </c>
      <c r="D45" s="45" t="s">
        <v>385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1506</v>
      </c>
      <c r="C46" s="45" t="s">
        <v>76</v>
      </c>
      <c r="D46" s="45" t="s">
        <v>159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1507</v>
      </c>
      <c r="C47" s="45" t="s">
        <v>37</v>
      </c>
      <c r="D47" s="45" t="s">
        <v>100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1508</v>
      </c>
      <c r="C48" s="45" t="s">
        <v>1509</v>
      </c>
      <c r="D48" s="45" t="s">
        <v>206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1510</v>
      </c>
      <c r="C49" s="45" t="s">
        <v>1511</v>
      </c>
      <c r="D49" s="45" t="s">
        <v>102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1512</v>
      </c>
      <c r="C50" s="45" t="s">
        <v>441</v>
      </c>
      <c r="D50" s="45" t="s">
        <v>60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1513</v>
      </c>
      <c r="C51" s="45" t="s">
        <v>346</v>
      </c>
      <c r="D51" s="45" t="s">
        <v>106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1514</v>
      </c>
      <c r="C52" s="45" t="s">
        <v>1515</v>
      </c>
      <c r="D52" s="45" t="s">
        <v>66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1516</v>
      </c>
      <c r="C53" s="45" t="s">
        <v>446</v>
      </c>
      <c r="D53" s="45" t="s">
        <v>67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1517</v>
      </c>
      <c r="C54" s="45" t="s">
        <v>291</v>
      </c>
      <c r="D54" s="45" t="s">
        <v>161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1518</v>
      </c>
      <c r="C55" s="45" t="s">
        <v>433</v>
      </c>
      <c r="D55" s="45" t="s">
        <v>68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1519</v>
      </c>
      <c r="C56" s="45" t="s">
        <v>1520</v>
      </c>
      <c r="D56" s="45" t="s">
        <v>68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1521</v>
      </c>
      <c r="C57" s="45" t="s">
        <v>235</v>
      </c>
      <c r="D57" s="45" t="s">
        <v>108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1522</v>
      </c>
      <c r="C58" s="45" t="s">
        <v>1523</v>
      </c>
      <c r="D58" s="45" t="s">
        <v>69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1524</v>
      </c>
      <c r="C59" s="45" t="s">
        <v>251</v>
      </c>
      <c r="D59" s="45" t="s">
        <v>1525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1526</v>
      </c>
      <c r="C60" s="45" t="s">
        <v>258</v>
      </c>
      <c r="D60" s="45" t="s">
        <v>243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1527</v>
      </c>
      <c r="C61" s="45" t="s">
        <v>214</v>
      </c>
      <c r="D61" s="45" t="s">
        <v>244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50" t="s">
        <v>1528</v>
      </c>
      <c r="C62" s="45" t="s">
        <v>212</v>
      </c>
      <c r="D62" s="45" t="s">
        <v>209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50" t="s">
        <v>1529</v>
      </c>
      <c r="C63" s="45" t="s">
        <v>53</v>
      </c>
      <c r="D63" s="45" t="s">
        <v>77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50" t="s">
        <v>1530</v>
      </c>
      <c r="C64" s="45" t="s">
        <v>1531</v>
      </c>
      <c r="D64" s="45" t="s">
        <v>250</v>
      </c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50" t="s">
        <v>1532</v>
      </c>
      <c r="C65" s="45" t="s">
        <v>1533</v>
      </c>
      <c r="D65" s="45" t="s">
        <v>127</v>
      </c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6.5" x14ac:dyDescent="0.25">
      <c r="A66" s="32">
        <v>52</v>
      </c>
      <c r="B66" s="40"/>
      <c r="C66" s="41"/>
      <c r="D66" s="41"/>
      <c r="E66" s="34"/>
      <c r="F66" s="34"/>
      <c r="G66" s="34">
        <f t="shared" si="0"/>
        <v>0</v>
      </c>
      <c r="H66" s="35" t="str">
        <f t="shared" si="1"/>
        <v>F</v>
      </c>
      <c r="I66" s="36"/>
    </row>
    <row r="67" spans="1:9" ht="16.5" x14ac:dyDescent="0.25">
      <c r="A67" s="32">
        <v>53</v>
      </c>
      <c r="B67" s="40"/>
      <c r="C67" s="41"/>
      <c r="D67" s="41"/>
      <c r="E67" s="34"/>
      <c r="F67" s="34"/>
      <c r="G67" s="34">
        <f t="shared" si="0"/>
        <v>0</v>
      </c>
      <c r="H67" s="35" t="str">
        <f t="shared" si="1"/>
        <v>F</v>
      </c>
      <c r="I67" s="36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9" t="str">
        <f>"Cộng danh sách gồm "</f>
        <v xml:space="preserve">Cộng danh sách gồm </v>
      </c>
      <c r="B69" s="9"/>
      <c r="C69" s="9"/>
      <c r="D69" s="10">
        <f>COUNTA(H15:H67)</f>
        <v>53</v>
      </c>
      <c r="E69" s="11">
        <v>1</v>
      </c>
      <c r="F69" s="12"/>
      <c r="G69" s="1"/>
      <c r="H69" s="1"/>
      <c r="I69" s="1"/>
    </row>
    <row r="70" spans="1:9" ht="15.75" x14ac:dyDescent="0.25">
      <c r="A70" s="95" t="s">
        <v>20</v>
      </c>
      <c r="B70" s="95"/>
      <c r="C70" s="95"/>
      <c r="D70" s="13">
        <f>COUNTIF(G15:G67,"&gt;=5")</f>
        <v>0</v>
      </c>
      <c r="E70" s="14">
        <f>D70/D69</f>
        <v>0</v>
      </c>
      <c r="F70" s="15"/>
      <c r="G70" s="1"/>
      <c r="H70" s="1"/>
      <c r="I70" s="1"/>
    </row>
    <row r="71" spans="1:9" ht="15.75" x14ac:dyDescent="0.25">
      <c r="A71" s="95" t="s">
        <v>21</v>
      </c>
      <c r="B71" s="95"/>
      <c r="C71" s="95"/>
      <c r="D71" s="13"/>
      <c r="E71" s="14">
        <f>D71/D69</f>
        <v>0</v>
      </c>
      <c r="F71" s="15"/>
      <c r="G71" s="1"/>
      <c r="H71" s="1"/>
      <c r="I71" s="1"/>
    </row>
    <row r="72" spans="1:9" ht="15.75" x14ac:dyDescent="0.25">
      <c r="A72" s="16"/>
      <c r="B72" s="16"/>
      <c r="C72" s="4"/>
      <c r="D72" s="16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96" t="str">
        <f ca="1">"TP. Hồ Chí Minh, ngày "&amp;  DAY(NOW())&amp;" tháng " &amp;MONTH(NOW())&amp;" năm "&amp;YEAR(NOW())</f>
        <v>TP. Hồ Chí Minh, ngày 1 tháng 7 năm 2017</v>
      </c>
      <c r="F73" s="96"/>
      <c r="G73" s="96"/>
      <c r="H73" s="96"/>
      <c r="I73" s="96"/>
    </row>
    <row r="74" spans="1:9" ht="15.75" x14ac:dyDescent="0.25">
      <c r="A74" s="77" t="s">
        <v>277</v>
      </c>
      <c r="B74" s="77"/>
      <c r="C74" s="77"/>
      <c r="D74" s="1"/>
      <c r="E74" s="77" t="s">
        <v>22</v>
      </c>
      <c r="F74" s="77"/>
      <c r="G74" s="77"/>
      <c r="H74" s="77"/>
      <c r="I74" s="77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D75" name="Range5"/>
    <protectedRange sqref="I15:I67" name="Range4"/>
    <protectedRange sqref="E15:F67" name="Range3"/>
    <protectedRange sqref="A4" name="Range1"/>
    <protectedRange sqref="E13:F13" name="Range6"/>
    <protectedRange sqref="C8:C10 G8:G9" name="Range2_1"/>
    <protectedRange sqref="E75:I75" name="Range5_1_1"/>
    <protectedRange sqref="B66:D67" name="Range3_3"/>
    <protectedRange sqref="B15:D65" name="Range3_3_1"/>
  </protectedRanges>
  <mergeCells count="26"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7">
    <cfRule type="cellIs" dxfId="35" priority="2" stopIfTrue="1" operator="equal">
      <formula>"F"</formula>
    </cfRule>
  </conditionalFormatting>
  <conditionalFormatting sqref="G15:G67">
    <cfRule type="expression" dxfId="34" priority="1" stopIfTrue="1">
      <formula>MAX(#REF!)&lt;4</formula>
    </cfRule>
  </conditionalFormatting>
  <pageMargins left="0.32291666666666702" right="1.0416666666666701E-2" top="0.75" bottom="7.2916666666666699E-2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3"/>
  <sheetViews>
    <sheetView view="pageLayout" topLeftCell="A6" zoomScaleNormal="100" workbookViewId="0">
      <selection activeCell="E18" sqref="E18"/>
    </sheetView>
  </sheetViews>
  <sheetFormatPr defaultRowHeight="15" x14ac:dyDescent="0.25"/>
  <cols>
    <col min="1" max="1" width="5.7109375" customWidth="1"/>
    <col min="2" max="2" width="14.28515625" customWidth="1"/>
    <col min="3" max="3" width="22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1534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6" t="s">
        <v>1535</v>
      </c>
      <c r="C15" s="39" t="s">
        <v>1536</v>
      </c>
      <c r="D15" s="39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1537</v>
      </c>
      <c r="C16" s="39" t="s">
        <v>299</v>
      </c>
      <c r="D16" s="39" t="s">
        <v>1538</v>
      </c>
      <c r="E16" s="34"/>
      <c r="F16" s="34"/>
      <c r="G16" s="34">
        <f t="shared" ref="G16:G65" si="0">E16*$E$13+F16*$F$13</f>
        <v>0</v>
      </c>
      <c r="H16" s="35" t="str">
        <f t="shared" ref="H16:H65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1539</v>
      </c>
      <c r="C17" s="39" t="s">
        <v>1540</v>
      </c>
      <c r="D17" s="39" t="s">
        <v>88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1541</v>
      </c>
      <c r="C18" s="39" t="s">
        <v>149</v>
      </c>
      <c r="D18" s="39" t="s">
        <v>27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1542</v>
      </c>
      <c r="C19" s="39" t="s">
        <v>314</v>
      </c>
      <c r="D19" s="39" t="s">
        <v>151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1543</v>
      </c>
      <c r="C20" s="39" t="s">
        <v>217</v>
      </c>
      <c r="D20" s="39" t="s">
        <v>89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1544</v>
      </c>
      <c r="C21" s="39" t="s">
        <v>389</v>
      </c>
      <c r="D21" s="39" t="s">
        <v>131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1545</v>
      </c>
      <c r="C22" s="39" t="s">
        <v>85</v>
      </c>
      <c r="D22" s="39" t="s">
        <v>330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1546</v>
      </c>
      <c r="C23" s="39" t="s">
        <v>144</v>
      </c>
      <c r="D23" s="39" t="s">
        <v>92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1547</v>
      </c>
      <c r="C24" s="39" t="s">
        <v>1548</v>
      </c>
      <c r="D24" s="39" t="s">
        <v>134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1549</v>
      </c>
      <c r="C25" s="39" t="s">
        <v>76</v>
      </c>
      <c r="D25" s="39" t="s">
        <v>40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1550</v>
      </c>
      <c r="C26" s="39" t="s">
        <v>144</v>
      </c>
      <c r="D26" s="39" t="s">
        <v>41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1551</v>
      </c>
      <c r="C27" s="39" t="s">
        <v>323</v>
      </c>
      <c r="D27" s="39" t="s">
        <v>42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1552</v>
      </c>
      <c r="C28" s="39" t="s">
        <v>319</v>
      </c>
      <c r="D28" s="39" t="s">
        <v>220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1553</v>
      </c>
      <c r="C29" s="39" t="s">
        <v>1554</v>
      </c>
      <c r="D29" s="39" t="s">
        <v>45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1555</v>
      </c>
      <c r="C30" s="39" t="s">
        <v>156</v>
      </c>
      <c r="D30" s="39" t="s">
        <v>211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1556</v>
      </c>
      <c r="C31" s="39" t="s">
        <v>1557</v>
      </c>
      <c r="D31" s="39" t="s">
        <v>49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1558</v>
      </c>
      <c r="C32" s="39" t="s">
        <v>212</v>
      </c>
      <c r="D32" s="39" t="s">
        <v>51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1559</v>
      </c>
      <c r="C33" s="39" t="s">
        <v>149</v>
      </c>
      <c r="D33" s="39" t="s">
        <v>51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1560</v>
      </c>
      <c r="C34" s="39" t="s">
        <v>1561</v>
      </c>
      <c r="D34" s="39" t="s">
        <v>157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1562</v>
      </c>
      <c r="C35" s="39" t="s">
        <v>53</v>
      </c>
      <c r="D35" s="39" t="s">
        <v>188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1563</v>
      </c>
      <c r="C36" s="39" t="s">
        <v>1564</v>
      </c>
      <c r="D36" s="39" t="s">
        <v>100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1565</v>
      </c>
      <c r="C37" s="39" t="s">
        <v>1566</v>
      </c>
      <c r="D37" s="39" t="s">
        <v>430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1567</v>
      </c>
      <c r="C38" s="39" t="s">
        <v>1568</v>
      </c>
      <c r="D38" s="39" t="s">
        <v>206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1569</v>
      </c>
      <c r="C39" s="39" t="s">
        <v>223</v>
      </c>
      <c r="D39" s="39" t="s">
        <v>101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1570</v>
      </c>
      <c r="C40" s="39" t="s">
        <v>359</v>
      </c>
      <c r="D40" s="39" t="s">
        <v>174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1571</v>
      </c>
      <c r="C41" s="39" t="s">
        <v>219</v>
      </c>
      <c r="D41" s="39" t="s">
        <v>102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1572</v>
      </c>
      <c r="C42" s="39" t="s">
        <v>58</v>
      </c>
      <c r="D42" s="39" t="s">
        <v>55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1573</v>
      </c>
      <c r="C43" s="39" t="s">
        <v>1574</v>
      </c>
      <c r="D43" s="39" t="s">
        <v>56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1575</v>
      </c>
      <c r="C44" s="39" t="s">
        <v>1576</v>
      </c>
      <c r="D44" s="39" t="s">
        <v>104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1577</v>
      </c>
      <c r="C45" s="39" t="s">
        <v>1578</v>
      </c>
      <c r="D45" s="39" t="s">
        <v>104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1579</v>
      </c>
      <c r="C46" s="39" t="s">
        <v>1580</v>
      </c>
      <c r="D46" s="39" t="s">
        <v>60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1581</v>
      </c>
      <c r="C47" s="39" t="s">
        <v>1582</v>
      </c>
      <c r="D47" s="39" t="s">
        <v>60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1583</v>
      </c>
      <c r="C48" s="39" t="s">
        <v>1584</v>
      </c>
      <c r="D48" s="39" t="s">
        <v>504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1585</v>
      </c>
      <c r="C49" s="39" t="s">
        <v>1586</v>
      </c>
      <c r="D49" s="39" t="s">
        <v>140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6" t="s">
        <v>1587</v>
      </c>
      <c r="C50" s="39" t="s">
        <v>1588</v>
      </c>
      <c r="D50" s="39" t="s">
        <v>141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6" t="s">
        <v>1589</v>
      </c>
      <c r="C51" s="39" t="s">
        <v>1590</v>
      </c>
      <c r="D51" s="39" t="s">
        <v>141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6" t="s">
        <v>1591</v>
      </c>
      <c r="C52" s="39" t="s">
        <v>357</v>
      </c>
      <c r="D52" s="39" t="s">
        <v>66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6" t="s">
        <v>1592</v>
      </c>
      <c r="C53" s="39" t="s">
        <v>1593</v>
      </c>
      <c r="D53" s="39" t="s">
        <v>197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46" t="s">
        <v>1594</v>
      </c>
      <c r="C54" s="39" t="s">
        <v>1595</v>
      </c>
      <c r="D54" s="39" t="s">
        <v>190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46" t="s">
        <v>1596</v>
      </c>
      <c r="C55" s="39" t="s">
        <v>1597</v>
      </c>
      <c r="D55" s="39" t="s">
        <v>67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46" t="s">
        <v>1598</v>
      </c>
      <c r="C56" s="39" t="s">
        <v>482</v>
      </c>
      <c r="D56" s="39" t="s">
        <v>68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46" t="s">
        <v>1599</v>
      </c>
      <c r="C57" s="39" t="s">
        <v>1600</v>
      </c>
      <c r="D57" s="39" t="s">
        <v>71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46" t="s">
        <v>1601</v>
      </c>
      <c r="C58" s="39" t="s">
        <v>31</v>
      </c>
      <c r="D58" s="39" t="s">
        <v>215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46" t="s">
        <v>1602</v>
      </c>
      <c r="C59" s="39" t="s">
        <v>1603</v>
      </c>
      <c r="D59" s="39" t="s">
        <v>72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46" t="s">
        <v>1604</v>
      </c>
      <c r="C60" s="39" t="s">
        <v>254</v>
      </c>
      <c r="D60" s="39" t="s">
        <v>122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6" t="s">
        <v>1605</v>
      </c>
      <c r="C61" s="39" t="s">
        <v>1606</v>
      </c>
      <c r="D61" s="39" t="s">
        <v>209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6" t="s">
        <v>1607</v>
      </c>
      <c r="C62" s="39" t="s">
        <v>62</v>
      </c>
      <c r="D62" s="39" t="s">
        <v>77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46" t="s">
        <v>1608</v>
      </c>
      <c r="C63" s="39" t="s">
        <v>486</v>
      </c>
      <c r="D63" s="39" t="s">
        <v>127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46" t="s">
        <v>1609</v>
      </c>
      <c r="C64" s="39" t="s">
        <v>1610</v>
      </c>
      <c r="D64" s="39" t="s">
        <v>181</v>
      </c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40"/>
      <c r="C65" s="41"/>
      <c r="D65" s="41"/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9" t="str">
        <f>"Cộng danh sách gồm "</f>
        <v xml:space="preserve">Cộng danh sách gồm </v>
      </c>
      <c r="B67" s="9"/>
      <c r="C67" s="9"/>
      <c r="D67" s="10">
        <f>COUNTA(H15:H65)</f>
        <v>51</v>
      </c>
      <c r="E67" s="11">
        <v>1</v>
      </c>
      <c r="F67" s="12"/>
      <c r="G67" s="1"/>
      <c r="H67" s="1"/>
      <c r="I67" s="1"/>
    </row>
    <row r="68" spans="1:9" ht="15.75" x14ac:dyDescent="0.25">
      <c r="A68" s="95" t="s">
        <v>20</v>
      </c>
      <c r="B68" s="95"/>
      <c r="C68" s="95"/>
      <c r="D68" s="13">
        <f>COUNTIF(G15:G65,"&gt;=5")</f>
        <v>0</v>
      </c>
      <c r="E68" s="14">
        <f>D68/D67</f>
        <v>0</v>
      </c>
      <c r="F68" s="15"/>
      <c r="G68" s="1"/>
      <c r="H68" s="1"/>
      <c r="I68" s="1"/>
    </row>
    <row r="69" spans="1:9" ht="15.75" x14ac:dyDescent="0.25">
      <c r="A69" s="95" t="s">
        <v>21</v>
      </c>
      <c r="B69" s="95"/>
      <c r="C69" s="95"/>
      <c r="D69" s="13"/>
      <c r="E69" s="14">
        <f>D69/D67</f>
        <v>0</v>
      </c>
      <c r="F69" s="15"/>
      <c r="G69" s="1"/>
      <c r="H69" s="1"/>
      <c r="I69" s="1"/>
    </row>
    <row r="70" spans="1:9" ht="15.75" x14ac:dyDescent="0.25">
      <c r="A70" s="16"/>
      <c r="B70" s="16"/>
      <c r="C70" s="4"/>
      <c r="D70" s="16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96" t="str">
        <f ca="1">"TP. Hồ Chí Minh, ngày "&amp;  DAY(NOW())&amp;" tháng " &amp;MONTH(NOW())&amp;" năm "&amp;YEAR(NOW())</f>
        <v>TP. Hồ Chí Minh, ngày 1 tháng 7 năm 2017</v>
      </c>
      <c r="F71" s="96"/>
      <c r="G71" s="96"/>
      <c r="H71" s="96"/>
      <c r="I71" s="96"/>
    </row>
    <row r="72" spans="1:9" ht="15.75" x14ac:dyDescent="0.25">
      <c r="A72" s="77" t="s">
        <v>277</v>
      </c>
      <c r="B72" s="77"/>
      <c r="C72" s="77"/>
      <c r="D72" s="1"/>
      <c r="E72" s="77" t="s">
        <v>22</v>
      </c>
      <c r="F72" s="77"/>
      <c r="G72" s="77"/>
      <c r="H72" s="77"/>
      <c r="I72" s="77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64:D65" name="Range3_3_1"/>
    <protectedRange sqref="B15:D63" name="Range3_3_2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33" priority="2" stopIfTrue="1" operator="equal">
      <formula>"F"</formula>
    </cfRule>
  </conditionalFormatting>
  <conditionalFormatting sqref="G15:G65">
    <cfRule type="expression" dxfId="32" priority="1" stopIfTrue="1">
      <formula>MAX(#REF!)&lt;4</formula>
    </cfRule>
  </conditionalFormatting>
  <pageMargins left="0.5" right="1.0416666666666666E-2" top="0.75" bottom="0.12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3"/>
  <sheetViews>
    <sheetView view="pageLayout" topLeftCell="A6" zoomScaleNormal="100" workbookViewId="0">
      <selection activeCell="E18" sqref="E18"/>
    </sheetView>
  </sheetViews>
  <sheetFormatPr defaultRowHeight="15" x14ac:dyDescent="0.25"/>
  <cols>
    <col min="1" max="1" width="5" customWidth="1"/>
    <col min="2" max="2" width="14.28515625" customWidth="1"/>
    <col min="3" max="3" width="28.140625" customWidth="1"/>
    <col min="4" max="4" width="8.140625" customWidth="1"/>
    <col min="5" max="5" width="8" customWidth="1"/>
    <col min="6" max="6" width="7.57031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1611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1612</v>
      </c>
      <c r="C15" s="45" t="s">
        <v>1613</v>
      </c>
      <c r="D15" s="45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1614</v>
      </c>
      <c r="C16" s="45" t="s">
        <v>1615</v>
      </c>
      <c r="D16" s="45" t="s">
        <v>1616</v>
      </c>
      <c r="E16" s="34"/>
      <c r="F16" s="34"/>
      <c r="G16" s="34">
        <f t="shared" ref="G16:G65" si="0">E16*$E$13+F16*$F$13</f>
        <v>0</v>
      </c>
      <c r="H16" s="35" t="str">
        <f t="shared" ref="H16:H65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1617</v>
      </c>
      <c r="C17" s="45" t="s">
        <v>234</v>
      </c>
      <c r="D17" s="45" t="s">
        <v>256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1618</v>
      </c>
      <c r="C18" s="45" t="s">
        <v>1619</v>
      </c>
      <c r="D18" s="45" t="s">
        <v>88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1620</v>
      </c>
      <c r="C19" s="45" t="s">
        <v>396</v>
      </c>
      <c r="D19" s="45" t="s">
        <v>27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1621</v>
      </c>
      <c r="C20" s="45" t="s">
        <v>304</v>
      </c>
      <c r="D20" s="45" t="s">
        <v>151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1622</v>
      </c>
      <c r="C21" s="45" t="s">
        <v>433</v>
      </c>
      <c r="D21" s="45" t="s">
        <v>89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1623</v>
      </c>
      <c r="C22" s="45" t="s">
        <v>1624</v>
      </c>
      <c r="D22" s="45" t="s">
        <v>33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1625</v>
      </c>
      <c r="C23" s="45" t="s">
        <v>447</v>
      </c>
      <c r="D23" s="45" t="s">
        <v>131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1626</v>
      </c>
      <c r="C24" s="45" t="s">
        <v>480</v>
      </c>
      <c r="D24" s="45" t="s">
        <v>92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1627</v>
      </c>
      <c r="C25" s="45" t="s">
        <v>76</v>
      </c>
      <c r="D25" s="45" t="s">
        <v>137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1628</v>
      </c>
      <c r="C26" s="45" t="s">
        <v>1629</v>
      </c>
      <c r="D26" s="45" t="s">
        <v>98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1630</v>
      </c>
      <c r="C27" s="45" t="s">
        <v>1631</v>
      </c>
      <c r="D27" s="45" t="s">
        <v>51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1632</v>
      </c>
      <c r="C28" s="45" t="s">
        <v>1633</v>
      </c>
      <c r="D28" s="45" t="s">
        <v>206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1634</v>
      </c>
      <c r="C29" s="45" t="s">
        <v>185</v>
      </c>
      <c r="D29" s="45" t="s">
        <v>138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1635</v>
      </c>
      <c r="C30" s="45" t="s">
        <v>390</v>
      </c>
      <c r="D30" s="45" t="s">
        <v>60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1636</v>
      </c>
      <c r="C31" s="45" t="s">
        <v>1637</v>
      </c>
      <c r="D31" s="45" t="s">
        <v>72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1638</v>
      </c>
      <c r="C32" s="45" t="s">
        <v>240</v>
      </c>
      <c r="D32" s="45" t="s">
        <v>200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1639</v>
      </c>
      <c r="C33" s="45" t="s">
        <v>1640</v>
      </c>
      <c r="D33" s="45" t="s">
        <v>73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1641</v>
      </c>
      <c r="C34" s="45" t="s">
        <v>323</v>
      </c>
      <c r="D34" s="45" t="s">
        <v>73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1642</v>
      </c>
      <c r="C35" s="45" t="s">
        <v>99</v>
      </c>
      <c r="D35" s="45" t="s">
        <v>113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1643</v>
      </c>
      <c r="C36" s="45" t="s">
        <v>258</v>
      </c>
      <c r="D36" s="45" t="s">
        <v>1644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1645</v>
      </c>
      <c r="C37" s="45" t="s">
        <v>126</v>
      </c>
      <c r="D37" s="45" t="s">
        <v>239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1646</v>
      </c>
      <c r="C38" s="45" t="s">
        <v>1647</v>
      </c>
      <c r="D38" s="45" t="s">
        <v>1648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1649</v>
      </c>
      <c r="C39" s="45" t="s">
        <v>175</v>
      </c>
      <c r="D39" s="45" t="s">
        <v>424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1650</v>
      </c>
      <c r="C40" s="45" t="s">
        <v>317</v>
      </c>
      <c r="D40" s="45" t="s">
        <v>243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1651</v>
      </c>
      <c r="C41" s="45" t="s">
        <v>1652</v>
      </c>
      <c r="D41" s="45" t="s">
        <v>1653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1654</v>
      </c>
      <c r="C42" s="45" t="s">
        <v>1655</v>
      </c>
      <c r="D42" s="45" t="s">
        <v>145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1656</v>
      </c>
      <c r="C43" s="45" t="s">
        <v>1158</v>
      </c>
      <c r="D43" s="45" t="s">
        <v>244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1657</v>
      </c>
      <c r="C44" s="45" t="s">
        <v>1658</v>
      </c>
      <c r="D44" s="45" t="s">
        <v>74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1659</v>
      </c>
      <c r="C45" s="45" t="s">
        <v>374</v>
      </c>
      <c r="D45" s="45" t="s">
        <v>118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1660</v>
      </c>
      <c r="C46" s="45" t="s">
        <v>265</v>
      </c>
      <c r="D46" s="45" t="s">
        <v>493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1661</v>
      </c>
      <c r="C47" s="45" t="s">
        <v>53</v>
      </c>
      <c r="D47" s="45" t="s">
        <v>119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1662</v>
      </c>
      <c r="C48" s="45" t="s">
        <v>1663</v>
      </c>
      <c r="D48" s="45" t="s">
        <v>146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1664</v>
      </c>
      <c r="C49" s="45" t="s">
        <v>265</v>
      </c>
      <c r="D49" s="45" t="s">
        <v>146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1665</v>
      </c>
      <c r="C50" s="45" t="s">
        <v>1666</v>
      </c>
      <c r="D50" s="45" t="s">
        <v>122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1667</v>
      </c>
      <c r="C51" s="45" t="s">
        <v>1668</v>
      </c>
      <c r="D51" s="45" t="s">
        <v>224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1669</v>
      </c>
      <c r="C52" s="45" t="s">
        <v>1670</v>
      </c>
      <c r="D52" s="45" t="s">
        <v>147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1671</v>
      </c>
      <c r="C53" s="45" t="s">
        <v>1672</v>
      </c>
      <c r="D53" s="45" t="s">
        <v>209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1673</v>
      </c>
      <c r="C54" s="45" t="s">
        <v>1674</v>
      </c>
      <c r="D54" s="45" t="s">
        <v>209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1675</v>
      </c>
      <c r="C55" s="45" t="s">
        <v>135</v>
      </c>
      <c r="D55" s="45" t="s">
        <v>75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1676</v>
      </c>
      <c r="C56" s="45" t="s">
        <v>34</v>
      </c>
      <c r="D56" s="45" t="s">
        <v>434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1677</v>
      </c>
      <c r="C57" s="45" t="s">
        <v>1678</v>
      </c>
      <c r="D57" s="45" t="s">
        <v>463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1679</v>
      </c>
      <c r="C58" s="45" t="s">
        <v>1680</v>
      </c>
      <c r="D58" s="45" t="s">
        <v>1681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1682</v>
      </c>
      <c r="C59" s="45" t="s">
        <v>1683</v>
      </c>
      <c r="D59" s="45" t="s">
        <v>250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1684</v>
      </c>
      <c r="C60" s="45" t="s">
        <v>115</v>
      </c>
      <c r="D60" s="45" t="s">
        <v>127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1685</v>
      </c>
      <c r="C61" s="45" t="s">
        <v>1686</v>
      </c>
      <c r="D61" s="45" t="s">
        <v>327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50" t="s">
        <v>1687</v>
      </c>
      <c r="C62" s="45" t="s">
        <v>338</v>
      </c>
      <c r="D62" s="45" t="s">
        <v>502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50" t="s">
        <v>1688</v>
      </c>
      <c r="C63" s="45" t="s">
        <v>1689</v>
      </c>
      <c r="D63" s="45" t="s">
        <v>84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40"/>
      <c r="C64" s="41"/>
      <c r="D64" s="41"/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40"/>
      <c r="C65" s="41"/>
      <c r="D65" s="41"/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9" t="str">
        <f>"Cộng danh sách gồm "</f>
        <v xml:space="preserve">Cộng danh sách gồm </v>
      </c>
      <c r="B67" s="9"/>
      <c r="C67" s="9"/>
      <c r="D67" s="10">
        <f>COUNTA(H15:H65)</f>
        <v>51</v>
      </c>
      <c r="E67" s="11">
        <v>1</v>
      </c>
      <c r="F67" s="12"/>
      <c r="G67" s="1"/>
      <c r="H67" s="1"/>
      <c r="I67" s="1"/>
    </row>
    <row r="68" spans="1:9" ht="15.75" x14ac:dyDescent="0.25">
      <c r="A68" s="95" t="s">
        <v>20</v>
      </c>
      <c r="B68" s="95"/>
      <c r="C68" s="95"/>
      <c r="D68" s="13">
        <f>COUNTIF(G15:G65,"&gt;=5")</f>
        <v>0</v>
      </c>
      <c r="E68" s="14">
        <f>D68/D67</f>
        <v>0</v>
      </c>
      <c r="F68" s="15"/>
      <c r="G68" s="1"/>
      <c r="H68" s="1"/>
      <c r="I68" s="1"/>
    </row>
    <row r="69" spans="1:9" ht="15.75" x14ac:dyDescent="0.25">
      <c r="A69" s="95" t="s">
        <v>21</v>
      </c>
      <c r="B69" s="95"/>
      <c r="C69" s="95"/>
      <c r="D69" s="13"/>
      <c r="E69" s="14">
        <f>D69/D67</f>
        <v>0</v>
      </c>
      <c r="F69" s="15"/>
      <c r="G69" s="1"/>
      <c r="H69" s="1"/>
      <c r="I69" s="1"/>
    </row>
    <row r="70" spans="1:9" ht="15.75" x14ac:dyDescent="0.25">
      <c r="A70" s="16"/>
      <c r="B70" s="16"/>
      <c r="C70" s="4"/>
      <c r="D70" s="16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96" t="str">
        <f ca="1">"TP. Hồ Chí Minh, ngày "&amp;  DAY(NOW())&amp;" tháng " &amp;MONTH(NOW())&amp;" năm "&amp;YEAR(NOW())</f>
        <v>TP. Hồ Chí Minh, ngày 1 tháng 7 năm 2017</v>
      </c>
      <c r="F71" s="96"/>
      <c r="G71" s="96"/>
      <c r="H71" s="96"/>
      <c r="I71" s="96"/>
    </row>
    <row r="72" spans="1:9" ht="15.75" x14ac:dyDescent="0.25">
      <c r="A72" s="77" t="s">
        <v>277</v>
      </c>
      <c r="B72" s="77"/>
      <c r="C72" s="77"/>
      <c r="D72" s="1"/>
      <c r="E72" s="77" t="s">
        <v>22</v>
      </c>
      <c r="F72" s="77"/>
      <c r="G72" s="77"/>
      <c r="H72" s="77"/>
      <c r="I72" s="77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15:D65" name="Range3_3_2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31" priority="2" stopIfTrue="1" operator="equal">
      <formula>"F"</formula>
    </cfRule>
  </conditionalFormatting>
  <conditionalFormatting sqref="G15:G65">
    <cfRule type="expression" dxfId="30" priority="1" stopIfTrue="1">
      <formula>MAX(#REF!)&lt;4</formula>
    </cfRule>
  </conditionalFormatting>
  <pageMargins left="0.40625" right="1.0416666666666701E-2" top="0.75" bottom="0.13541666666666699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2"/>
  <sheetViews>
    <sheetView view="pageLayout" topLeftCell="A6" zoomScaleNormal="100" workbookViewId="0">
      <selection activeCell="E18" sqref="E18"/>
    </sheetView>
  </sheetViews>
  <sheetFormatPr defaultRowHeight="15" x14ac:dyDescent="0.25"/>
  <cols>
    <col min="1" max="1" width="5.85546875" customWidth="1"/>
    <col min="2" max="2" width="14.42578125" customWidth="1"/>
    <col min="3" max="3" width="25.5703125" customWidth="1"/>
    <col min="4" max="4" width="8.57031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1690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1691</v>
      </c>
      <c r="C15" s="45" t="s">
        <v>1692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1693</v>
      </c>
      <c r="C16" s="45" t="s">
        <v>1694</v>
      </c>
      <c r="D16" s="45" t="s">
        <v>128</v>
      </c>
      <c r="E16" s="34"/>
      <c r="F16" s="34"/>
      <c r="G16" s="34">
        <f t="shared" ref="G16:G64" si="0">E16*$E$13+F16*$F$13</f>
        <v>0</v>
      </c>
      <c r="H16" s="35" t="str">
        <f t="shared" ref="H16:H64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1695</v>
      </c>
      <c r="C17" s="45" t="s">
        <v>735</v>
      </c>
      <c r="D17" s="45" t="s">
        <v>468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1696</v>
      </c>
      <c r="C18" s="45" t="s">
        <v>1697</v>
      </c>
      <c r="D18" s="45" t="s">
        <v>182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1698</v>
      </c>
      <c r="C19" s="45" t="s">
        <v>1699</v>
      </c>
      <c r="D19" s="45" t="s">
        <v>1700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1701</v>
      </c>
      <c r="C20" s="45" t="s">
        <v>1702</v>
      </c>
      <c r="D20" s="45" t="s">
        <v>1703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1704</v>
      </c>
      <c r="C21" s="45" t="s">
        <v>199</v>
      </c>
      <c r="D21" s="45" t="s">
        <v>1705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1706</v>
      </c>
      <c r="C22" s="45" t="s">
        <v>484</v>
      </c>
      <c r="D22" s="45" t="s">
        <v>151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1707</v>
      </c>
      <c r="C23" s="45" t="s">
        <v>623</v>
      </c>
      <c r="D23" s="45" t="s">
        <v>32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1708</v>
      </c>
      <c r="C24" s="45" t="s">
        <v>216</v>
      </c>
      <c r="D24" s="45" t="s">
        <v>92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1709</v>
      </c>
      <c r="C25" s="45" t="s">
        <v>375</v>
      </c>
      <c r="D25" s="45" t="s">
        <v>134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1710</v>
      </c>
      <c r="C26" s="45" t="s">
        <v>320</v>
      </c>
      <c r="D26" s="45" t="s">
        <v>134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1711</v>
      </c>
      <c r="C27" s="45" t="s">
        <v>1712</v>
      </c>
      <c r="D27" s="45" t="s">
        <v>134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1713</v>
      </c>
      <c r="C28" s="45" t="s">
        <v>1714</v>
      </c>
      <c r="D28" s="45" t="s">
        <v>40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1715</v>
      </c>
      <c r="C29" s="45" t="s">
        <v>1716</v>
      </c>
      <c r="D29" s="45" t="s">
        <v>40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1717</v>
      </c>
      <c r="C30" s="45" t="s">
        <v>335</v>
      </c>
      <c r="D30" s="45" t="s">
        <v>194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1718</v>
      </c>
      <c r="C31" s="45" t="s">
        <v>177</v>
      </c>
      <c r="D31" s="45" t="s">
        <v>42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1719</v>
      </c>
      <c r="C32" s="45" t="s">
        <v>1720</v>
      </c>
      <c r="D32" s="45" t="s">
        <v>211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1721</v>
      </c>
      <c r="C33" s="45" t="s">
        <v>286</v>
      </c>
      <c r="D33" s="45" t="s">
        <v>51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1722</v>
      </c>
      <c r="C34" s="45" t="s">
        <v>1723</v>
      </c>
      <c r="D34" s="45" t="s">
        <v>51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1724</v>
      </c>
      <c r="C35" s="45" t="s">
        <v>53</v>
      </c>
      <c r="D35" s="45" t="s">
        <v>385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1725</v>
      </c>
      <c r="C36" s="45" t="s">
        <v>1726</v>
      </c>
      <c r="D36" s="45" t="s">
        <v>206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1727</v>
      </c>
      <c r="C37" s="45" t="s">
        <v>1728</v>
      </c>
      <c r="D37" s="45" t="s">
        <v>55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1729</v>
      </c>
      <c r="C38" s="45" t="s">
        <v>1730</v>
      </c>
      <c r="D38" s="45" t="s">
        <v>57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1731</v>
      </c>
      <c r="C39" s="45" t="s">
        <v>1732</v>
      </c>
      <c r="D39" s="45" t="s">
        <v>138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1733</v>
      </c>
      <c r="C40" s="45" t="s">
        <v>1734</v>
      </c>
      <c r="D40" s="45" t="s">
        <v>60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1735</v>
      </c>
      <c r="C41" s="45" t="s">
        <v>316</v>
      </c>
      <c r="D41" s="45" t="s">
        <v>61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1736</v>
      </c>
      <c r="C42" s="45" t="s">
        <v>1737</v>
      </c>
      <c r="D42" s="45" t="s">
        <v>1149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1738</v>
      </c>
      <c r="C43" s="45" t="s">
        <v>1739</v>
      </c>
      <c r="D43" s="45" t="s">
        <v>141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418</v>
      </c>
      <c r="C44" s="45" t="s">
        <v>313</v>
      </c>
      <c r="D44" s="45" t="s">
        <v>197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1740</v>
      </c>
      <c r="C45" s="45" t="s">
        <v>1741</v>
      </c>
      <c r="D45" s="45" t="s">
        <v>176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1742</v>
      </c>
      <c r="C46" s="45" t="s">
        <v>1743</v>
      </c>
      <c r="D46" s="45" t="s">
        <v>108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1744</v>
      </c>
      <c r="C47" s="45" t="s">
        <v>1745</v>
      </c>
      <c r="D47" s="45" t="s">
        <v>108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1746</v>
      </c>
      <c r="C48" s="45" t="s">
        <v>76</v>
      </c>
      <c r="D48" s="45" t="s">
        <v>108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1747</v>
      </c>
      <c r="C49" s="45" t="s">
        <v>115</v>
      </c>
      <c r="D49" s="45" t="s">
        <v>111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1748</v>
      </c>
      <c r="C50" s="45" t="s">
        <v>1749</v>
      </c>
      <c r="D50" s="45" t="s">
        <v>432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1750</v>
      </c>
      <c r="C51" s="45" t="s">
        <v>1751</v>
      </c>
      <c r="D51" s="45" t="s">
        <v>73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1752</v>
      </c>
      <c r="C52" s="45" t="s">
        <v>1753</v>
      </c>
      <c r="D52" s="45" t="s">
        <v>255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1754</v>
      </c>
      <c r="C53" s="45" t="s">
        <v>227</v>
      </c>
      <c r="D53" s="45" t="s">
        <v>162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1755</v>
      </c>
      <c r="C54" s="45" t="s">
        <v>303</v>
      </c>
      <c r="D54" s="45" t="s">
        <v>74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1756</v>
      </c>
      <c r="C55" s="45" t="s">
        <v>1757</v>
      </c>
      <c r="D55" s="45" t="s">
        <v>122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1758</v>
      </c>
      <c r="C56" s="45" t="s">
        <v>1759</v>
      </c>
      <c r="D56" s="45" t="s">
        <v>298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1760</v>
      </c>
      <c r="C57" s="45" t="s">
        <v>1761</v>
      </c>
      <c r="D57" s="45" t="s">
        <v>180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1762</v>
      </c>
      <c r="C58" s="45" t="s">
        <v>1763</v>
      </c>
      <c r="D58" s="45" t="s">
        <v>75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1764</v>
      </c>
      <c r="C59" s="45" t="s">
        <v>1765</v>
      </c>
      <c r="D59" s="45" t="s">
        <v>250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1766</v>
      </c>
      <c r="C60" s="45" t="s">
        <v>115</v>
      </c>
      <c r="D60" s="45" t="s">
        <v>166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1767</v>
      </c>
      <c r="C61" s="45" t="s">
        <v>1768</v>
      </c>
      <c r="D61" s="45" t="s">
        <v>167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50" t="s">
        <v>1769</v>
      </c>
      <c r="C62" s="45" t="s">
        <v>1770</v>
      </c>
      <c r="D62" s="45" t="s">
        <v>150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40"/>
      <c r="C63" s="41"/>
      <c r="D63" s="41"/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40"/>
      <c r="C64" s="41"/>
      <c r="D64" s="41"/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9" t="str">
        <f>"Cộng danh sách gồm "</f>
        <v xml:space="preserve">Cộng danh sách gồm </v>
      </c>
      <c r="B66" s="9"/>
      <c r="C66" s="9"/>
      <c r="D66" s="10">
        <f>COUNTA(H15:H64)</f>
        <v>50</v>
      </c>
      <c r="E66" s="11">
        <v>1</v>
      </c>
      <c r="F66" s="12"/>
      <c r="G66" s="1"/>
      <c r="H66" s="1"/>
      <c r="I66" s="1"/>
    </row>
    <row r="67" spans="1:9" ht="15.75" x14ac:dyDescent="0.25">
      <c r="A67" s="95" t="s">
        <v>20</v>
      </c>
      <c r="B67" s="95"/>
      <c r="C67" s="95"/>
      <c r="D67" s="13">
        <f>COUNTIF(G15:G64,"&gt;=5")</f>
        <v>0</v>
      </c>
      <c r="E67" s="14">
        <f>D67/D66</f>
        <v>0</v>
      </c>
      <c r="F67" s="15"/>
      <c r="G67" s="1"/>
      <c r="H67" s="1"/>
      <c r="I67" s="1"/>
    </row>
    <row r="68" spans="1:9" ht="15.75" x14ac:dyDescent="0.25">
      <c r="A68" s="95" t="s">
        <v>21</v>
      </c>
      <c r="B68" s="95"/>
      <c r="C68" s="95"/>
      <c r="D68" s="13"/>
      <c r="E68" s="14">
        <f>D68/D66</f>
        <v>0</v>
      </c>
      <c r="F68" s="15"/>
      <c r="G68" s="1"/>
      <c r="H68" s="1"/>
      <c r="I68" s="1"/>
    </row>
    <row r="69" spans="1:9" ht="15.75" x14ac:dyDescent="0.25">
      <c r="A69" s="16"/>
      <c r="B69" s="16"/>
      <c r="C69" s="4"/>
      <c r="D69" s="16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96" t="str">
        <f ca="1">"TP. Hồ Chí Minh, ngày "&amp;  DAY(NOW())&amp;" tháng " &amp;MONTH(NOW())&amp;" năm "&amp;YEAR(NOW())</f>
        <v>TP. Hồ Chí Minh, ngày 1 tháng 7 năm 2017</v>
      </c>
      <c r="F70" s="96"/>
      <c r="G70" s="96"/>
      <c r="H70" s="96"/>
      <c r="I70" s="96"/>
    </row>
    <row r="71" spans="1:9" ht="15.75" x14ac:dyDescent="0.25">
      <c r="A71" s="77" t="s">
        <v>277</v>
      </c>
      <c r="B71" s="77"/>
      <c r="C71" s="77"/>
      <c r="D71" s="1"/>
      <c r="E71" s="77" t="s">
        <v>22</v>
      </c>
      <c r="F71" s="77"/>
      <c r="G71" s="77"/>
      <c r="H71" s="77"/>
      <c r="I71" s="77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_2"/>
  </protectedRanges>
  <mergeCells count="26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29" priority="2" stopIfTrue="1" operator="equal">
      <formula>"F"</formula>
    </cfRule>
  </conditionalFormatting>
  <conditionalFormatting sqref="G15:G64">
    <cfRule type="expression" dxfId="28" priority="1" stopIfTrue="1">
      <formula>MAX(#REF!)&lt;4</formula>
    </cfRule>
  </conditionalFormatting>
  <pageMargins left="0.36458333333333298" right="2.0833333333333301E-2" top="0.75" bottom="0.114583333333333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9"/>
  <sheetViews>
    <sheetView view="pageLayout" topLeftCell="A6" zoomScaleNormal="100" workbookViewId="0">
      <selection activeCell="E20" sqref="E20"/>
    </sheetView>
  </sheetViews>
  <sheetFormatPr defaultRowHeight="15" x14ac:dyDescent="0.25"/>
  <cols>
    <col min="1" max="1" width="5.140625" customWidth="1"/>
    <col min="2" max="2" width="14.5703125" customWidth="1"/>
    <col min="3" max="3" width="27.42578125" customWidth="1"/>
    <col min="4" max="4" width="7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1771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6" t="s">
        <v>1772</v>
      </c>
      <c r="C15" s="39" t="s">
        <v>403</v>
      </c>
      <c r="D15" s="39" t="s">
        <v>26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1773</v>
      </c>
      <c r="C16" s="39" t="s">
        <v>1774</v>
      </c>
      <c r="D16" s="39" t="s">
        <v>1700</v>
      </c>
      <c r="E16" s="34"/>
      <c r="F16" s="34"/>
      <c r="G16" s="34">
        <f t="shared" ref="G16:G51" si="0">E16*$E$13+F16*$F$13</f>
        <v>0</v>
      </c>
      <c r="H16" s="35" t="str">
        <f t="shared" ref="H16:H51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1775</v>
      </c>
      <c r="C17" s="39" t="s">
        <v>115</v>
      </c>
      <c r="D17" s="39" t="s">
        <v>168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1776</v>
      </c>
      <c r="C18" s="39" t="s">
        <v>1777</v>
      </c>
      <c r="D18" s="39" t="s">
        <v>301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1778</v>
      </c>
      <c r="C19" s="39" t="s">
        <v>1779</v>
      </c>
      <c r="D19" s="39" t="s">
        <v>89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1780</v>
      </c>
      <c r="C20" s="39" t="s">
        <v>115</v>
      </c>
      <c r="D20" s="39" t="s">
        <v>33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1781</v>
      </c>
      <c r="C21" s="39" t="s">
        <v>1782</v>
      </c>
      <c r="D21" s="39" t="s">
        <v>35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1783</v>
      </c>
      <c r="C22" s="39" t="s">
        <v>325</v>
      </c>
      <c r="D22" s="39" t="s">
        <v>92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1784</v>
      </c>
      <c r="C23" s="39" t="s">
        <v>1785</v>
      </c>
      <c r="D23" s="39" t="s">
        <v>154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1786</v>
      </c>
      <c r="C24" s="39" t="s">
        <v>95</v>
      </c>
      <c r="D24" s="39" t="s">
        <v>40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1787</v>
      </c>
      <c r="C25" s="39" t="s">
        <v>1637</v>
      </c>
      <c r="D25" s="39" t="s">
        <v>43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1788</v>
      </c>
      <c r="C26" s="39" t="s">
        <v>121</v>
      </c>
      <c r="D26" s="39" t="s">
        <v>43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1789</v>
      </c>
      <c r="C27" s="39" t="s">
        <v>144</v>
      </c>
      <c r="D27" s="39" t="s">
        <v>220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1790</v>
      </c>
      <c r="C28" s="39" t="s">
        <v>1791</v>
      </c>
      <c r="D28" s="39" t="s">
        <v>46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1792</v>
      </c>
      <c r="C29" s="39" t="s">
        <v>1793</v>
      </c>
      <c r="D29" s="39" t="s">
        <v>210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1794</v>
      </c>
      <c r="C30" s="39" t="s">
        <v>1795</v>
      </c>
      <c r="D30" s="39" t="s">
        <v>47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1796</v>
      </c>
      <c r="C31" s="39" t="s">
        <v>415</v>
      </c>
      <c r="D31" s="39" t="s">
        <v>157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1797</v>
      </c>
      <c r="C32" s="39" t="s">
        <v>320</v>
      </c>
      <c r="D32" s="39" t="s">
        <v>100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1798</v>
      </c>
      <c r="C33" s="39" t="s">
        <v>1799</v>
      </c>
      <c r="D33" s="39" t="s">
        <v>57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1800</v>
      </c>
      <c r="C34" s="39" t="s">
        <v>1801</v>
      </c>
      <c r="D34" s="39" t="s">
        <v>104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1802</v>
      </c>
      <c r="C35" s="39" t="s">
        <v>417</v>
      </c>
      <c r="D35" s="39" t="s">
        <v>104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1803</v>
      </c>
      <c r="C36" s="39" t="s">
        <v>412</v>
      </c>
      <c r="D36" s="39" t="s">
        <v>60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1804</v>
      </c>
      <c r="C37" s="39" t="s">
        <v>1658</v>
      </c>
      <c r="D37" s="39" t="s">
        <v>60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1805</v>
      </c>
      <c r="C38" s="39" t="s">
        <v>1806</v>
      </c>
      <c r="D38" s="39" t="s">
        <v>141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1807</v>
      </c>
      <c r="C39" s="39" t="s">
        <v>372</v>
      </c>
      <c r="D39" s="39" t="s">
        <v>1808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1809</v>
      </c>
      <c r="C40" s="39" t="s">
        <v>1810</v>
      </c>
      <c r="D40" s="39" t="s">
        <v>190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1811</v>
      </c>
      <c r="C41" s="39" t="s">
        <v>305</v>
      </c>
      <c r="D41" s="39" t="s">
        <v>161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1812</v>
      </c>
      <c r="C42" s="39" t="s">
        <v>304</v>
      </c>
      <c r="D42" s="39" t="s">
        <v>68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1813</v>
      </c>
      <c r="C43" s="39" t="s">
        <v>260</v>
      </c>
      <c r="D43" s="39" t="s">
        <v>73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1814</v>
      </c>
      <c r="C44" s="39" t="s">
        <v>806</v>
      </c>
      <c r="D44" s="39" t="s">
        <v>179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1815</v>
      </c>
      <c r="C45" s="39" t="s">
        <v>163</v>
      </c>
      <c r="D45" s="39" t="s">
        <v>1074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1816</v>
      </c>
      <c r="C46" s="39" t="s">
        <v>1817</v>
      </c>
      <c r="D46" s="39" t="s">
        <v>164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1818</v>
      </c>
      <c r="C47" s="39" t="s">
        <v>429</v>
      </c>
      <c r="D47" s="39" t="s">
        <v>496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1819</v>
      </c>
      <c r="C48" s="39" t="s">
        <v>126</v>
      </c>
      <c r="D48" s="39" t="s">
        <v>500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1820</v>
      </c>
      <c r="C49" s="39" t="s">
        <v>1821</v>
      </c>
      <c r="D49" s="39" t="s">
        <v>439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0"/>
      <c r="C50" s="41"/>
      <c r="D50" s="41"/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0"/>
      <c r="C51" s="41"/>
      <c r="D51" s="41"/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5.75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ht="15.75" x14ac:dyDescent="0.25">
      <c r="A53" s="9" t="str">
        <f>"Cộng danh sách gồm "</f>
        <v xml:space="preserve">Cộng danh sách gồm </v>
      </c>
      <c r="B53" s="9"/>
      <c r="C53" s="9"/>
      <c r="D53" s="10">
        <f>COUNTA(H15:H51)</f>
        <v>37</v>
      </c>
      <c r="E53" s="11">
        <v>1</v>
      </c>
      <c r="F53" s="12"/>
      <c r="G53" s="1"/>
      <c r="H53" s="1"/>
      <c r="I53" s="1"/>
    </row>
    <row r="54" spans="1:9" ht="15.75" x14ac:dyDescent="0.25">
      <c r="A54" s="95" t="s">
        <v>20</v>
      </c>
      <c r="B54" s="95"/>
      <c r="C54" s="95"/>
      <c r="D54" s="13">
        <f>COUNTIF(G15:G51,"&gt;=5")</f>
        <v>0</v>
      </c>
      <c r="E54" s="14">
        <f>D54/D53</f>
        <v>0</v>
      </c>
      <c r="F54" s="15"/>
      <c r="G54" s="1"/>
      <c r="H54" s="1"/>
      <c r="I54" s="1"/>
    </row>
    <row r="55" spans="1:9" ht="15.75" x14ac:dyDescent="0.25">
      <c r="A55" s="95" t="s">
        <v>21</v>
      </c>
      <c r="B55" s="95"/>
      <c r="C55" s="95"/>
      <c r="D55" s="13"/>
      <c r="E55" s="14">
        <f>D55/D53</f>
        <v>0</v>
      </c>
      <c r="F55" s="15"/>
      <c r="G55" s="1"/>
      <c r="H55" s="1"/>
      <c r="I55" s="1"/>
    </row>
    <row r="56" spans="1:9" ht="15.75" x14ac:dyDescent="0.25">
      <c r="A56" s="16"/>
      <c r="B56" s="16"/>
      <c r="C56" s="4"/>
      <c r="D56" s="16"/>
      <c r="E56" s="3"/>
      <c r="F56" s="1"/>
      <c r="G56" s="1"/>
      <c r="H56" s="1"/>
      <c r="I56" s="1"/>
    </row>
    <row r="57" spans="1:9" ht="15.75" x14ac:dyDescent="0.25">
      <c r="A57" s="1"/>
      <c r="B57" s="1"/>
      <c r="C57" s="1"/>
      <c r="D57" s="1"/>
      <c r="E57" s="96" t="str">
        <f ca="1">"TP. Hồ Chí Minh, ngày "&amp;  DAY(NOW())&amp;" tháng " &amp;MONTH(NOW())&amp;" năm "&amp;YEAR(NOW())</f>
        <v>TP. Hồ Chí Minh, ngày 1 tháng 7 năm 2017</v>
      </c>
      <c r="F57" s="96"/>
      <c r="G57" s="96"/>
      <c r="H57" s="96"/>
      <c r="I57" s="96"/>
    </row>
    <row r="58" spans="1:9" ht="15.75" x14ac:dyDescent="0.25">
      <c r="A58" s="77" t="s">
        <v>277</v>
      </c>
      <c r="B58" s="77"/>
      <c r="C58" s="77"/>
      <c r="D58" s="1"/>
      <c r="E58" s="77" t="s">
        <v>22</v>
      </c>
      <c r="F58" s="77"/>
      <c r="G58" s="77"/>
      <c r="H58" s="77"/>
      <c r="I58" s="77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</sheetData>
  <protectedRanges>
    <protectedRange sqref="A59:D59" name="Range5"/>
    <protectedRange sqref="I15:I51" name="Range4"/>
    <protectedRange sqref="E15:F51" name="Range3"/>
    <protectedRange sqref="A4" name="Range1"/>
    <protectedRange sqref="E13:F13" name="Range6"/>
    <protectedRange sqref="C8:C10 G8:G9" name="Range2_1"/>
    <protectedRange sqref="E59:I59" name="Range5_1_1"/>
    <protectedRange sqref="B15:D51" name="Range3_3_1"/>
  </protectedRanges>
  <mergeCells count="26"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A54:C54"/>
    <mergeCell ref="A55:C55"/>
    <mergeCell ref="E57:I5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1">
    <cfRule type="cellIs" dxfId="27" priority="2" stopIfTrue="1" operator="equal">
      <formula>"F"</formula>
    </cfRule>
  </conditionalFormatting>
  <conditionalFormatting sqref="G15:G51">
    <cfRule type="expression" dxfId="26" priority="1" stopIfTrue="1">
      <formula>MAX(#REF!)&lt;4</formula>
    </cfRule>
  </conditionalFormatting>
  <pageMargins left="0.30208333333333298" right="1.0416666666666701E-2" top="0.75" bottom="5.2083333333333301E-2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view="pageLayout" topLeftCell="A6" zoomScaleNormal="100" workbookViewId="0">
      <selection activeCell="E19" sqref="E19"/>
    </sheetView>
  </sheetViews>
  <sheetFormatPr defaultRowHeight="15" x14ac:dyDescent="0.25"/>
  <cols>
    <col min="1" max="1" width="6.140625" customWidth="1"/>
    <col min="2" max="2" width="14.28515625" customWidth="1"/>
    <col min="3" max="3" width="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1822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6" t="s">
        <v>1823</v>
      </c>
      <c r="C15" s="39" t="s">
        <v>268</v>
      </c>
      <c r="D15" s="39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1824</v>
      </c>
      <c r="C16" s="39" t="s">
        <v>62</v>
      </c>
      <c r="D16" s="39" t="s">
        <v>1825</v>
      </c>
      <c r="E16" s="34"/>
      <c r="F16" s="34"/>
      <c r="G16" s="34">
        <f t="shared" ref="G16:G63" si="0">E16*$E$13+F16*$F$13</f>
        <v>0</v>
      </c>
      <c r="H16" s="35" t="str">
        <f t="shared" ref="H16:H63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2768</v>
      </c>
      <c r="C17" s="39" t="s">
        <v>2769</v>
      </c>
      <c r="D17" s="39" t="s">
        <v>469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1826</v>
      </c>
      <c r="C18" s="39" t="s">
        <v>1827</v>
      </c>
      <c r="D18" s="39" t="s">
        <v>182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2057</v>
      </c>
      <c r="C19" s="39" t="s">
        <v>2058</v>
      </c>
      <c r="D19" s="39" t="s">
        <v>2059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1828</v>
      </c>
      <c r="C20" s="39" t="s">
        <v>1829</v>
      </c>
      <c r="D20" s="39" t="s">
        <v>458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1830</v>
      </c>
      <c r="C21" s="39" t="s">
        <v>149</v>
      </c>
      <c r="D21" s="39" t="s">
        <v>302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1831</v>
      </c>
      <c r="C22" s="39" t="s">
        <v>1832</v>
      </c>
      <c r="D22" s="39" t="s">
        <v>225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1833</v>
      </c>
      <c r="C23" s="39" t="s">
        <v>238</v>
      </c>
      <c r="D23" s="39" t="s">
        <v>151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1834</v>
      </c>
      <c r="C24" s="39" t="s">
        <v>1835</v>
      </c>
      <c r="D24" s="39" t="s">
        <v>151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1836</v>
      </c>
      <c r="C25" s="39" t="s">
        <v>1837</v>
      </c>
      <c r="D25" s="39" t="s">
        <v>29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1838</v>
      </c>
      <c r="C26" s="39" t="s">
        <v>1839</v>
      </c>
      <c r="D26" s="39" t="s">
        <v>89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1840</v>
      </c>
      <c r="C27" s="39" t="s">
        <v>1841</v>
      </c>
      <c r="D27" s="39" t="s">
        <v>1842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1843</v>
      </c>
      <c r="C28" s="39" t="s">
        <v>1531</v>
      </c>
      <c r="D28" s="39" t="s">
        <v>131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1844</v>
      </c>
      <c r="C29" s="39" t="s">
        <v>1845</v>
      </c>
      <c r="D29" s="39" t="s">
        <v>35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1846</v>
      </c>
      <c r="C30" s="39" t="s">
        <v>193</v>
      </c>
      <c r="D30" s="39" t="s">
        <v>132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1847</v>
      </c>
      <c r="C31" s="39" t="s">
        <v>1848</v>
      </c>
      <c r="D31" s="39" t="s">
        <v>154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1849</v>
      </c>
      <c r="C32" s="39" t="s">
        <v>1850</v>
      </c>
      <c r="D32" s="39" t="s">
        <v>38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1851</v>
      </c>
      <c r="C33" s="39" t="s">
        <v>320</v>
      </c>
      <c r="D33" s="39" t="s">
        <v>40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1852</v>
      </c>
      <c r="C34" s="39" t="s">
        <v>37</v>
      </c>
      <c r="D34" s="39" t="s">
        <v>194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1853</v>
      </c>
      <c r="C35" s="39" t="s">
        <v>121</v>
      </c>
      <c r="D35" s="39" t="s">
        <v>272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1854</v>
      </c>
      <c r="C36" s="39" t="s">
        <v>1855</v>
      </c>
      <c r="D36" s="39" t="s">
        <v>43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1856</v>
      </c>
      <c r="C37" s="39" t="s">
        <v>454</v>
      </c>
      <c r="D37" s="39" t="s">
        <v>46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1857</v>
      </c>
      <c r="C38" s="39" t="s">
        <v>1858</v>
      </c>
      <c r="D38" s="39" t="s">
        <v>46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1859</v>
      </c>
      <c r="C39" s="39" t="s">
        <v>383</v>
      </c>
      <c r="D39" s="39" t="s">
        <v>211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1860</v>
      </c>
      <c r="C40" s="39" t="s">
        <v>1861</v>
      </c>
      <c r="D40" s="39" t="s">
        <v>98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1862</v>
      </c>
      <c r="C41" s="39" t="s">
        <v>356</v>
      </c>
      <c r="D41" s="39" t="s">
        <v>98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1863</v>
      </c>
      <c r="C42" s="39" t="s">
        <v>1864</v>
      </c>
      <c r="D42" s="39" t="s">
        <v>333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1865</v>
      </c>
      <c r="C43" s="39" t="s">
        <v>1127</v>
      </c>
      <c r="D43" s="39" t="s">
        <v>460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1866</v>
      </c>
      <c r="C44" s="39" t="s">
        <v>1867</v>
      </c>
      <c r="D44" s="39" t="s">
        <v>107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1868</v>
      </c>
      <c r="C45" s="39" t="s">
        <v>1869</v>
      </c>
      <c r="D45" s="39" t="s">
        <v>750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1870</v>
      </c>
      <c r="C46" s="39" t="s">
        <v>429</v>
      </c>
      <c r="D46" s="39" t="s">
        <v>51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1871</v>
      </c>
      <c r="C47" s="39" t="s">
        <v>1872</v>
      </c>
      <c r="D47" s="39" t="s">
        <v>51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1873</v>
      </c>
      <c r="C48" s="39" t="s">
        <v>314</v>
      </c>
      <c r="D48" s="39" t="s">
        <v>52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1874</v>
      </c>
      <c r="C49" s="39" t="s">
        <v>1875</v>
      </c>
      <c r="D49" s="39" t="s">
        <v>159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6" t="s">
        <v>1876</v>
      </c>
      <c r="C50" s="39" t="s">
        <v>1877</v>
      </c>
      <c r="D50" s="39" t="s">
        <v>206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6" t="s">
        <v>1878</v>
      </c>
      <c r="C51" s="39" t="s">
        <v>355</v>
      </c>
      <c r="D51" s="39" t="s">
        <v>174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6" t="s">
        <v>1879</v>
      </c>
      <c r="C52" s="39" t="s">
        <v>1880</v>
      </c>
      <c r="D52" s="39" t="s">
        <v>55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6" t="s">
        <v>1881</v>
      </c>
      <c r="C53" s="39" t="s">
        <v>156</v>
      </c>
      <c r="D53" s="39" t="s">
        <v>56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46" t="s">
        <v>1882</v>
      </c>
      <c r="C54" s="39" t="s">
        <v>1883</v>
      </c>
      <c r="D54" s="39" t="s">
        <v>106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46" t="s">
        <v>1884</v>
      </c>
      <c r="C55" s="39" t="s">
        <v>1885</v>
      </c>
      <c r="D55" s="39" t="s">
        <v>142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46" t="s">
        <v>1886</v>
      </c>
      <c r="C56" s="39" t="s">
        <v>1887</v>
      </c>
      <c r="D56" s="39" t="s">
        <v>176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46" t="s">
        <v>1888</v>
      </c>
      <c r="C57" s="39" t="s">
        <v>228</v>
      </c>
      <c r="D57" s="39" t="s">
        <v>69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46" t="s">
        <v>1889</v>
      </c>
      <c r="C58" s="39" t="s">
        <v>1578</v>
      </c>
      <c r="D58" s="39" t="s">
        <v>109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46" t="s">
        <v>1890</v>
      </c>
      <c r="C59" s="39" t="s">
        <v>1891</v>
      </c>
      <c r="D59" s="39" t="s">
        <v>72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46" t="s">
        <v>1892</v>
      </c>
      <c r="C60" s="39" t="s">
        <v>1893</v>
      </c>
      <c r="D60" s="39" t="s">
        <v>164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6" t="s">
        <v>1894</v>
      </c>
      <c r="C61" s="39" t="s">
        <v>396</v>
      </c>
      <c r="D61" s="39" t="s">
        <v>1895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6" t="s">
        <v>1896</v>
      </c>
      <c r="C62" s="39" t="s">
        <v>1897</v>
      </c>
      <c r="D62" s="39" t="s">
        <v>127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46" t="s">
        <v>1898</v>
      </c>
      <c r="C63" s="39" t="s">
        <v>447</v>
      </c>
      <c r="D63" s="39" t="s">
        <v>84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 x14ac:dyDescent="0.25">
      <c r="A66" s="95" t="s">
        <v>20</v>
      </c>
      <c r="B66" s="95"/>
      <c r="C66" s="95"/>
      <c r="D66" s="13">
        <f>COUNTIF(G15:G63,"&gt;=5")</f>
        <v>0</v>
      </c>
      <c r="E66" s="14">
        <f>D66/D65</f>
        <v>0</v>
      </c>
      <c r="F66" s="15"/>
      <c r="G66" s="1"/>
      <c r="H66" s="1"/>
      <c r="I66" s="1"/>
    </row>
    <row r="67" spans="1:9" ht="15.75" x14ac:dyDescent="0.25">
      <c r="A67" s="95" t="s">
        <v>21</v>
      </c>
      <c r="B67" s="95"/>
      <c r="C67" s="95"/>
      <c r="D67" s="13"/>
      <c r="E67" s="14">
        <f>D67/D65</f>
        <v>0</v>
      </c>
      <c r="F67" s="15"/>
      <c r="G67" s="1"/>
      <c r="H67" s="1"/>
      <c r="I67" s="1"/>
    </row>
    <row r="68" spans="1:9" ht="15.75" x14ac:dyDescent="0.2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96" t="str">
        <f ca="1">"TP. Hồ Chí Minh, ngày "&amp;  DAY(NOW())&amp;" tháng " &amp;MONTH(NOW())&amp;" năm "&amp;YEAR(NOW())</f>
        <v>TP. Hồ Chí Minh, ngày 1 tháng 7 năm 2017</v>
      </c>
      <c r="F69" s="96"/>
      <c r="G69" s="96"/>
      <c r="H69" s="96"/>
      <c r="I69" s="96"/>
    </row>
    <row r="70" spans="1:9" ht="15.75" x14ac:dyDescent="0.25">
      <c r="A70" s="77" t="s">
        <v>277</v>
      </c>
      <c r="B70" s="77"/>
      <c r="C70" s="77"/>
      <c r="D70" s="1"/>
      <c r="E70" s="77" t="s">
        <v>22</v>
      </c>
      <c r="F70" s="77"/>
      <c r="G70" s="77"/>
      <c r="H70" s="77"/>
      <c r="I70" s="77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6"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25" priority="2" stopIfTrue="1" operator="equal">
      <formula>"F"</formula>
    </cfRule>
  </conditionalFormatting>
  <conditionalFormatting sqref="G15:G63">
    <cfRule type="expression" dxfId="24" priority="1" stopIfTrue="1">
      <formula>MAX(#REF!)&lt;4</formula>
    </cfRule>
  </conditionalFormatting>
  <pageMargins left="0.36458333333333298" right="4.1666666666666699E-2" top="0.75" bottom="0.19791666666666699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view="pageLayout" topLeftCell="A6" zoomScaleNormal="100" workbookViewId="0">
      <selection activeCell="E19" sqref="E19"/>
    </sheetView>
  </sheetViews>
  <sheetFormatPr defaultRowHeight="15" x14ac:dyDescent="0.25"/>
  <cols>
    <col min="1" max="1" width="5.7109375" customWidth="1"/>
    <col min="2" max="2" width="14.85546875" customWidth="1"/>
    <col min="3" max="3" width="25.1406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1899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1900</v>
      </c>
      <c r="C15" s="45" t="s">
        <v>1402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1901</v>
      </c>
      <c r="C16" s="45" t="s">
        <v>1902</v>
      </c>
      <c r="D16" s="45" t="s">
        <v>26</v>
      </c>
      <c r="E16" s="34"/>
      <c r="F16" s="34"/>
      <c r="G16" s="34">
        <f t="shared" ref="G16:G63" si="0">E16*$E$13+F16*$F$13</f>
        <v>0</v>
      </c>
      <c r="H16" s="35" t="str">
        <f t="shared" ref="H16:H63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1903</v>
      </c>
      <c r="C17" s="45" t="s">
        <v>1904</v>
      </c>
      <c r="D17" s="45" t="s">
        <v>27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1905</v>
      </c>
      <c r="C18" s="45" t="s">
        <v>1906</v>
      </c>
      <c r="D18" s="45" t="s">
        <v>151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1907</v>
      </c>
      <c r="C19" s="45" t="s">
        <v>1908</v>
      </c>
      <c r="D19" s="45" t="s">
        <v>35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1909</v>
      </c>
      <c r="C20" s="45" t="s">
        <v>1910</v>
      </c>
      <c r="D20" s="45" t="s">
        <v>154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1911</v>
      </c>
      <c r="C21" s="45" t="s">
        <v>459</v>
      </c>
      <c r="D21" s="45" t="s">
        <v>134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1912</v>
      </c>
      <c r="C22" s="45" t="s">
        <v>1913</v>
      </c>
      <c r="D22" s="45" t="s">
        <v>40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1914</v>
      </c>
      <c r="C23" s="45" t="s">
        <v>257</v>
      </c>
      <c r="D23" s="45" t="s">
        <v>46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1915</v>
      </c>
      <c r="C24" s="45" t="s">
        <v>254</v>
      </c>
      <c r="D24" s="45" t="s">
        <v>51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1916</v>
      </c>
      <c r="C25" s="45" t="s">
        <v>1917</v>
      </c>
      <c r="D25" s="45" t="s">
        <v>188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1918</v>
      </c>
      <c r="C26" s="45" t="s">
        <v>336</v>
      </c>
      <c r="D26" s="45" t="s">
        <v>189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1919</v>
      </c>
      <c r="C27" s="45" t="s">
        <v>467</v>
      </c>
      <c r="D27" s="45" t="s">
        <v>102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1920</v>
      </c>
      <c r="C28" s="45" t="s">
        <v>233</v>
      </c>
      <c r="D28" s="45" t="s">
        <v>102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1921</v>
      </c>
      <c r="C29" s="45" t="s">
        <v>1158</v>
      </c>
      <c r="D29" s="45" t="s">
        <v>55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1922</v>
      </c>
      <c r="C30" s="45" t="s">
        <v>183</v>
      </c>
      <c r="D30" s="45" t="s">
        <v>56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1923</v>
      </c>
      <c r="C31" s="45" t="s">
        <v>1924</v>
      </c>
      <c r="D31" s="45" t="s">
        <v>56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1925</v>
      </c>
      <c r="C32" s="45" t="s">
        <v>1578</v>
      </c>
      <c r="D32" s="45" t="s">
        <v>57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1926</v>
      </c>
      <c r="C33" s="45" t="s">
        <v>802</v>
      </c>
      <c r="D33" s="45" t="s">
        <v>337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1927</v>
      </c>
      <c r="C34" s="45" t="s">
        <v>1928</v>
      </c>
      <c r="D34" s="45" t="s">
        <v>104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1929</v>
      </c>
      <c r="C35" s="45" t="s">
        <v>78</v>
      </c>
      <c r="D35" s="45" t="s">
        <v>104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1930</v>
      </c>
      <c r="C36" s="45" t="s">
        <v>1931</v>
      </c>
      <c r="D36" s="45" t="s">
        <v>104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1932</v>
      </c>
      <c r="C37" s="45" t="s">
        <v>1933</v>
      </c>
      <c r="D37" s="45" t="s">
        <v>60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1934</v>
      </c>
      <c r="C38" s="45" t="s">
        <v>479</v>
      </c>
      <c r="D38" s="45" t="s">
        <v>60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1935</v>
      </c>
      <c r="C39" s="45" t="s">
        <v>115</v>
      </c>
      <c r="D39" s="45" t="s">
        <v>413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1936</v>
      </c>
      <c r="C40" s="45" t="s">
        <v>62</v>
      </c>
      <c r="D40" s="45" t="s">
        <v>139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1937</v>
      </c>
      <c r="C41" s="45" t="s">
        <v>152</v>
      </c>
      <c r="D41" s="45" t="s">
        <v>481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1938</v>
      </c>
      <c r="C42" s="45" t="s">
        <v>1759</v>
      </c>
      <c r="D42" s="45" t="s">
        <v>63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1939</v>
      </c>
      <c r="C43" s="45" t="s">
        <v>1940</v>
      </c>
      <c r="D43" s="45" t="s">
        <v>141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1941</v>
      </c>
      <c r="C44" s="45" t="s">
        <v>1942</v>
      </c>
      <c r="D44" s="45" t="s">
        <v>141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1943</v>
      </c>
      <c r="C45" s="45" t="s">
        <v>1944</v>
      </c>
      <c r="D45" s="45" t="s">
        <v>176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1945</v>
      </c>
      <c r="C46" s="45" t="s">
        <v>1946</v>
      </c>
      <c r="D46" s="45" t="s">
        <v>67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1947</v>
      </c>
      <c r="C47" s="45" t="s">
        <v>1948</v>
      </c>
      <c r="D47" s="45" t="s">
        <v>1949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1950</v>
      </c>
      <c r="C48" s="45" t="s">
        <v>1951</v>
      </c>
      <c r="D48" s="45" t="s">
        <v>237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1952</v>
      </c>
      <c r="C49" s="45" t="s">
        <v>235</v>
      </c>
      <c r="D49" s="45" t="s">
        <v>68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1953</v>
      </c>
      <c r="C50" s="45" t="s">
        <v>1954</v>
      </c>
      <c r="D50" s="45" t="s">
        <v>68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1955</v>
      </c>
      <c r="C51" s="45" t="s">
        <v>1956</v>
      </c>
      <c r="D51" s="45" t="s">
        <v>108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1957</v>
      </c>
      <c r="C52" s="45" t="s">
        <v>76</v>
      </c>
      <c r="D52" s="45" t="s">
        <v>69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1958</v>
      </c>
      <c r="C53" s="45" t="s">
        <v>1959</v>
      </c>
      <c r="D53" s="45" t="s">
        <v>72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1960</v>
      </c>
      <c r="C54" s="45" t="s">
        <v>1961</v>
      </c>
      <c r="D54" s="45" t="s">
        <v>113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1962</v>
      </c>
      <c r="C55" s="45" t="s">
        <v>1963</v>
      </c>
      <c r="D55" s="45" t="s">
        <v>113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1964</v>
      </c>
      <c r="C56" s="45" t="s">
        <v>1965</v>
      </c>
      <c r="D56" s="45" t="s">
        <v>201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1966</v>
      </c>
      <c r="C57" s="45" t="s">
        <v>1759</v>
      </c>
      <c r="D57" s="45" t="s">
        <v>241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1967</v>
      </c>
      <c r="C58" s="45" t="s">
        <v>121</v>
      </c>
      <c r="D58" s="45" t="s">
        <v>179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1968</v>
      </c>
      <c r="C59" s="45" t="s">
        <v>1969</v>
      </c>
      <c r="D59" s="45" t="s">
        <v>243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1970</v>
      </c>
      <c r="C60" s="45" t="s">
        <v>1971</v>
      </c>
      <c r="D60" s="45" t="s">
        <v>118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1972</v>
      </c>
      <c r="C61" s="45" t="s">
        <v>1973</v>
      </c>
      <c r="D61" s="45" t="s">
        <v>122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0"/>
      <c r="C62" s="41"/>
      <c r="D62" s="41"/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40"/>
      <c r="C63" s="44"/>
      <c r="D63" s="41"/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 x14ac:dyDescent="0.25">
      <c r="A66" s="95" t="s">
        <v>20</v>
      </c>
      <c r="B66" s="95"/>
      <c r="C66" s="95"/>
      <c r="D66" s="13">
        <f>COUNTIF(G15:G63,"&gt;=5")</f>
        <v>0</v>
      </c>
      <c r="E66" s="14">
        <f>D66/D65</f>
        <v>0</v>
      </c>
      <c r="F66" s="15"/>
      <c r="G66" s="1"/>
      <c r="H66" s="1"/>
      <c r="I66" s="1"/>
    </row>
    <row r="67" spans="1:9" ht="15.75" x14ac:dyDescent="0.25">
      <c r="A67" s="95" t="s">
        <v>21</v>
      </c>
      <c r="B67" s="95"/>
      <c r="C67" s="95"/>
      <c r="D67" s="13"/>
      <c r="E67" s="14">
        <f>D67/D65</f>
        <v>0</v>
      </c>
      <c r="F67" s="15"/>
      <c r="G67" s="1"/>
      <c r="H67" s="1"/>
      <c r="I67" s="1"/>
    </row>
    <row r="68" spans="1:9" ht="15.75" x14ac:dyDescent="0.2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96" t="str">
        <f ca="1">"TP. Hồ Chí Minh, ngày "&amp;  DAY(NOW())&amp;" tháng " &amp;MONTH(NOW())&amp;" năm "&amp;YEAR(NOW())</f>
        <v>TP. Hồ Chí Minh, ngày 1 tháng 7 năm 2017</v>
      </c>
      <c r="F69" s="96"/>
      <c r="G69" s="96"/>
      <c r="H69" s="96"/>
      <c r="I69" s="96"/>
    </row>
    <row r="70" spans="1:9" ht="15.75" x14ac:dyDescent="0.25">
      <c r="A70" s="77" t="s">
        <v>277</v>
      </c>
      <c r="B70" s="77"/>
      <c r="C70" s="77"/>
      <c r="D70" s="1"/>
      <c r="E70" s="77" t="s">
        <v>22</v>
      </c>
      <c r="F70" s="77"/>
      <c r="G70" s="77"/>
      <c r="H70" s="77"/>
      <c r="I70" s="77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3_2"/>
  </protectedRanges>
  <mergeCells count="26"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23" priority="2" stopIfTrue="1" operator="equal">
      <formula>"F"</formula>
    </cfRule>
  </conditionalFormatting>
  <conditionalFormatting sqref="G15:G63">
    <cfRule type="expression" dxfId="22" priority="1" stopIfTrue="1">
      <formula>MAX(#REF!)&lt;4</formula>
    </cfRule>
  </conditionalFormatting>
  <pageMargins left="0.34375" right="1.0416666666666701E-2" top="0.75" bottom="0.12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6"/>
  <sheetViews>
    <sheetView view="pageLayout" topLeftCell="A51" zoomScaleNormal="100" workbookViewId="0">
      <selection activeCell="J41" sqref="J41"/>
    </sheetView>
  </sheetViews>
  <sheetFormatPr defaultRowHeight="18.75" x14ac:dyDescent="0.3"/>
  <cols>
    <col min="1" max="1" width="6" customWidth="1"/>
    <col min="2" max="2" width="14.85546875" customWidth="1"/>
    <col min="3" max="3" width="23.5703125" customWidth="1"/>
    <col min="10" max="12" width="9.140625" style="65"/>
  </cols>
  <sheetData>
    <row r="1" spans="1:9" x14ac:dyDescent="0.3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x14ac:dyDescent="0.3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x14ac:dyDescent="0.3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x14ac:dyDescent="0.3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x14ac:dyDescent="0.3">
      <c r="A5" s="74"/>
      <c r="B5" s="74"/>
      <c r="C5" s="74"/>
      <c r="D5" s="74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x14ac:dyDescent="0.3">
      <c r="A7" s="74"/>
      <c r="B7" s="74"/>
      <c r="C7" s="74"/>
      <c r="D7" s="74"/>
      <c r="E7" s="74"/>
      <c r="F7" s="74"/>
      <c r="G7" s="74"/>
      <c r="H7" s="74"/>
      <c r="I7" s="74"/>
    </row>
    <row r="8" spans="1:9" x14ac:dyDescent="0.3">
      <c r="A8" s="80" t="s">
        <v>6</v>
      </c>
      <c r="B8" s="80"/>
      <c r="C8" s="80" t="s">
        <v>2784</v>
      </c>
      <c r="D8" s="80"/>
      <c r="E8" s="80" t="s">
        <v>7</v>
      </c>
      <c r="F8" s="80"/>
      <c r="G8" s="74">
        <v>3</v>
      </c>
      <c r="H8" s="3"/>
      <c r="I8" s="3"/>
    </row>
    <row r="9" spans="1:9" x14ac:dyDescent="0.3">
      <c r="A9" s="80" t="s">
        <v>8</v>
      </c>
      <c r="B9" s="80"/>
      <c r="C9" s="80" t="s">
        <v>1974</v>
      </c>
      <c r="D9" s="80"/>
      <c r="E9" s="80" t="s">
        <v>9</v>
      </c>
      <c r="F9" s="80"/>
      <c r="G9" s="74" t="s">
        <v>2782</v>
      </c>
      <c r="H9" s="3"/>
      <c r="I9" s="3"/>
    </row>
    <row r="10" spans="1:9" x14ac:dyDescent="0.3">
      <c r="A10" s="80" t="s">
        <v>10</v>
      </c>
      <c r="B10" s="80"/>
      <c r="C10" s="80" t="s">
        <v>2781</v>
      </c>
      <c r="D10" s="80"/>
      <c r="E10" s="16" t="s">
        <v>350</v>
      </c>
      <c r="F10" s="4"/>
      <c r="G10" s="66" t="s">
        <v>2783</v>
      </c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x14ac:dyDescent="0.3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x14ac:dyDescent="0.3">
      <c r="A14" s="76">
        <v>1</v>
      </c>
      <c r="B14" s="76">
        <v>2</v>
      </c>
      <c r="C14" s="98">
        <v>3</v>
      </c>
      <c r="D14" s="99"/>
      <c r="E14" s="76">
        <v>4</v>
      </c>
      <c r="F14" s="76">
        <v>5</v>
      </c>
      <c r="G14" s="76">
        <v>6</v>
      </c>
      <c r="H14" s="75">
        <v>7</v>
      </c>
      <c r="I14" s="7">
        <v>8</v>
      </c>
    </row>
    <row r="15" spans="1:9" x14ac:dyDescent="0.3">
      <c r="A15" s="32">
        <v>1</v>
      </c>
      <c r="B15" s="46" t="s">
        <v>1975</v>
      </c>
      <c r="C15" s="67" t="s">
        <v>1976</v>
      </c>
      <c r="D15" s="68" t="s">
        <v>128</v>
      </c>
      <c r="E15" s="34">
        <v>6.5</v>
      </c>
      <c r="F15" s="34">
        <v>6</v>
      </c>
      <c r="G15" s="34">
        <f>E15*$E$13+F15*$F$13</f>
        <v>6.1499999999999995</v>
      </c>
      <c r="H15" s="35" t="str">
        <f>IF(G15&lt;4,"F",IF(G15&lt;=4.9,"D",IF(G15&lt;=5.4,"D+",IF(G15&lt;=5.9,"C",IF(G15&lt;=6.9,"C+",IF(G15&lt;=7.9,"B",IF(G15&lt;=8.4,"B+","A")))))))</f>
        <v>C+</v>
      </c>
      <c r="I15" s="36"/>
    </row>
    <row r="16" spans="1:9" x14ac:dyDescent="0.3">
      <c r="A16" s="32">
        <v>2</v>
      </c>
      <c r="B16" s="46" t="s">
        <v>1977</v>
      </c>
      <c r="C16" s="67" t="s">
        <v>1978</v>
      </c>
      <c r="D16" s="68" t="s">
        <v>128</v>
      </c>
      <c r="E16" s="34">
        <v>8</v>
      </c>
      <c r="F16" s="34">
        <v>8.5</v>
      </c>
      <c r="G16" s="34">
        <f t="shared" ref="G16:G63" si="0">E16*$E$13+F16*$F$13</f>
        <v>8.35</v>
      </c>
      <c r="H16" s="35" t="str">
        <f t="shared" ref="H16:H63" si="1">IF(G16&lt;4,"F",IF(G16&lt;=4.9,"D",IF(G16&lt;=5.4,"D+",IF(G16&lt;=5.9,"C",IF(G16&lt;=6.9,"C+",IF(G16&lt;=7.9,"B",IF(G16&lt;=8.4,"B+","A")))))))</f>
        <v>B+</v>
      </c>
      <c r="I16" s="36"/>
    </row>
    <row r="17" spans="1:9" x14ac:dyDescent="0.3">
      <c r="A17" s="32">
        <v>3</v>
      </c>
      <c r="B17" s="46" t="s">
        <v>1979</v>
      </c>
      <c r="C17" s="67" t="s">
        <v>1980</v>
      </c>
      <c r="D17" s="68" t="s">
        <v>128</v>
      </c>
      <c r="E17" s="34">
        <v>7.5</v>
      </c>
      <c r="F17" s="34">
        <v>6.5</v>
      </c>
      <c r="G17" s="34">
        <f t="shared" si="0"/>
        <v>6.8</v>
      </c>
      <c r="H17" s="35" t="str">
        <f t="shared" si="1"/>
        <v>C+</v>
      </c>
      <c r="I17" s="36"/>
    </row>
    <row r="18" spans="1:9" x14ac:dyDescent="0.3">
      <c r="A18" s="32">
        <v>4</v>
      </c>
      <c r="B18" s="46" t="s">
        <v>1981</v>
      </c>
      <c r="C18" s="67" t="s">
        <v>1982</v>
      </c>
      <c r="D18" s="68" t="s">
        <v>468</v>
      </c>
      <c r="E18" s="34">
        <v>7</v>
      </c>
      <c r="F18" s="34">
        <v>7.5</v>
      </c>
      <c r="G18" s="34">
        <f t="shared" si="0"/>
        <v>7.35</v>
      </c>
      <c r="H18" s="35" t="str">
        <f t="shared" si="1"/>
        <v>B</v>
      </c>
      <c r="I18" s="36"/>
    </row>
    <row r="19" spans="1:9" x14ac:dyDescent="0.3">
      <c r="A19" s="32">
        <v>5</v>
      </c>
      <c r="B19" s="46" t="s">
        <v>1983</v>
      </c>
      <c r="C19" s="67" t="s">
        <v>289</v>
      </c>
      <c r="D19" s="68" t="s">
        <v>231</v>
      </c>
      <c r="E19" s="34">
        <v>6.5</v>
      </c>
      <c r="F19" s="34">
        <v>7.5</v>
      </c>
      <c r="G19" s="34">
        <f t="shared" si="0"/>
        <v>7.2</v>
      </c>
      <c r="H19" s="35" t="str">
        <f t="shared" si="1"/>
        <v>B</v>
      </c>
      <c r="I19" s="36"/>
    </row>
    <row r="20" spans="1:9" x14ac:dyDescent="0.3">
      <c r="A20" s="32">
        <v>6</v>
      </c>
      <c r="B20" s="46" t="s">
        <v>1984</v>
      </c>
      <c r="C20" s="67" t="s">
        <v>1985</v>
      </c>
      <c r="D20" s="68" t="s">
        <v>280</v>
      </c>
      <c r="E20" s="34">
        <v>9</v>
      </c>
      <c r="F20" s="34">
        <v>7</v>
      </c>
      <c r="G20" s="34">
        <f t="shared" si="0"/>
        <v>7.6</v>
      </c>
      <c r="H20" s="35" t="str">
        <f t="shared" si="1"/>
        <v>B</v>
      </c>
      <c r="I20" s="36"/>
    </row>
    <row r="21" spans="1:9" x14ac:dyDescent="0.3">
      <c r="A21" s="32">
        <v>7</v>
      </c>
      <c r="B21" s="46" t="s">
        <v>1986</v>
      </c>
      <c r="C21" s="67" t="s">
        <v>152</v>
      </c>
      <c r="D21" s="68" t="s">
        <v>36</v>
      </c>
      <c r="E21" s="34">
        <v>8</v>
      </c>
      <c r="F21" s="34">
        <v>6.5</v>
      </c>
      <c r="G21" s="34">
        <f t="shared" si="0"/>
        <v>6.9499999999999993</v>
      </c>
      <c r="H21" s="35" t="str">
        <f t="shared" si="1"/>
        <v>B</v>
      </c>
      <c r="I21" s="36"/>
    </row>
    <row r="22" spans="1:9" x14ac:dyDescent="0.3">
      <c r="A22" s="32">
        <v>8</v>
      </c>
      <c r="B22" s="46" t="s">
        <v>1987</v>
      </c>
      <c r="C22" s="67" t="s">
        <v>489</v>
      </c>
      <c r="D22" s="68" t="s">
        <v>38</v>
      </c>
      <c r="E22" s="34">
        <v>0</v>
      </c>
      <c r="F22" s="34">
        <v>0</v>
      </c>
      <c r="G22" s="34">
        <f t="shared" si="0"/>
        <v>0</v>
      </c>
      <c r="H22" s="35" t="str">
        <f t="shared" si="1"/>
        <v>F</v>
      </c>
      <c r="I22" s="36" t="s">
        <v>2786</v>
      </c>
    </row>
    <row r="23" spans="1:9" x14ac:dyDescent="0.3">
      <c r="A23" s="32">
        <v>9</v>
      </c>
      <c r="B23" s="46" t="s">
        <v>1988</v>
      </c>
      <c r="C23" s="67" t="s">
        <v>309</v>
      </c>
      <c r="D23" s="68" t="s">
        <v>134</v>
      </c>
      <c r="E23" s="34">
        <v>8.5</v>
      </c>
      <c r="F23" s="34">
        <v>7</v>
      </c>
      <c r="G23" s="34">
        <f t="shared" si="0"/>
        <v>7.4499999999999993</v>
      </c>
      <c r="H23" s="35" t="str">
        <f t="shared" si="1"/>
        <v>B</v>
      </c>
      <c r="I23" s="36"/>
    </row>
    <row r="24" spans="1:9" x14ac:dyDescent="0.3">
      <c r="A24" s="32">
        <v>10</v>
      </c>
      <c r="B24" s="46" t="s">
        <v>1989</v>
      </c>
      <c r="C24" s="67" t="s">
        <v>259</v>
      </c>
      <c r="D24" s="68" t="s">
        <v>194</v>
      </c>
      <c r="E24" s="34">
        <v>8.5</v>
      </c>
      <c r="F24" s="34">
        <v>6.5</v>
      </c>
      <c r="G24" s="34">
        <f t="shared" si="0"/>
        <v>7.1</v>
      </c>
      <c r="H24" s="35" t="str">
        <f t="shared" si="1"/>
        <v>B</v>
      </c>
      <c r="I24" s="36"/>
    </row>
    <row r="25" spans="1:9" x14ac:dyDescent="0.3">
      <c r="A25" s="32">
        <v>11</v>
      </c>
      <c r="B25" s="46" t="s">
        <v>1990</v>
      </c>
      <c r="C25" s="67" t="s">
        <v>1991</v>
      </c>
      <c r="D25" s="68" t="s">
        <v>1992</v>
      </c>
      <c r="E25" s="34">
        <v>8</v>
      </c>
      <c r="F25" s="34">
        <v>8</v>
      </c>
      <c r="G25" s="34">
        <f t="shared" si="0"/>
        <v>8</v>
      </c>
      <c r="H25" s="35" t="str">
        <f t="shared" si="1"/>
        <v>B+</v>
      </c>
      <c r="I25" s="36"/>
    </row>
    <row r="26" spans="1:9" x14ac:dyDescent="0.3">
      <c r="A26" s="32">
        <v>12</v>
      </c>
      <c r="B26" s="46" t="s">
        <v>1993</v>
      </c>
      <c r="C26" s="67" t="s">
        <v>1994</v>
      </c>
      <c r="D26" s="68" t="s">
        <v>46</v>
      </c>
      <c r="E26" s="34">
        <v>7.5</v>
      </c>
      <c r="F26" s="34">
        <v>7</v>
      </c>
      <c r="G26" s="34">
        <f t="shared" si="0"/>
        <v>7.1499999999999995</v>
      </c>
      <c r="H26" s="35" t="str">
        <f t="shared" si="1"/>
        <v>B</v>
      </c>
      <c r="I26" s="36"/>
    </row>
    <row r="27" spans="1:9" x14ac:dyDescent="0.3">
      <c r="A27" s="32">
        <v>13</v>
      </c>
      <c r="B27" s="46" t="s">
        <v>1995</v>
      </c>
      <c r="C27" s="67" t="s">
        <v>271</v>
      </c>
      <c r="D27" s="68" t="s">
        <v>267</v>
      </c>
      <c r="E27" s="34">
        <v>6.5</v>
      </c>
      <c r="F27" s="34">
        <v>5</v>
      </c>
      <c r="G27" s="34">
        <f t="shared" si="0"/>
        <v>5.45</v>
      </c>
      <c r="H27" s="35" t="str">
        <f t="shared" si="1"/>
        <v>C</v>
      </c>
      <c r="I27" s="36"/>
    </row>
    <row r="28" spans="1:9" x14ac:dyDescent="0.3">
      <c r="A28" s="32">
        <v>14</v>
      </c>
      <c r="B28" s="46" t="s">
        <v>1996</v>
      </c>
      <c r="C28" s="67" t="s">
        <v>461</v>
      </c>
      <c r="D28" s="68" t="s">
        <v>47</v>
      </c>
      <c r="E28" s="34">
        <v>5</v>
      </c>
      <c r="F28" s="34">
        <v>4</v>
      </c>
      <c r="G28" s="34">
        <f t="shared" si="0"/>
        <v>4.3</v>
      </c>
      <c r="H28" s="35" t="str">
        <f t="shared" si="1"/>
        <v>D</v>
      </c>
      <c r="I28" s="36"/>
    </row>
    <row r="29" spans="1:9" x14ac:dyDescent="0.3">
      <c r="A29" s="32">
        <v>15</v>
      </c>
      <c r="B29" s="46" t="s">
        <v>1997</v>
      </c>
      <c r="C29" s="67" t="s">
        <v>1998</v>
      </c>
      <c r="D29" s="68" t="s">
        <v>47</v>
      </c>
      <c r="E29" s="34">
        <v>7</v>
      </c>
      <c r="F29" s="34">
        <v>5</v>
      </c>
      <c r="G29" s="34">
        <f t="shared" si="0"/>
        <v>5.6</v>
      </c>
      <c r="H29" s="35" t="str">
        <f t="shared" si="1"/>
        <v>C</v>
      </c>
      <c r="I29" s="36"/>
    </row>
    <row r="30" spans="1:9" x14ac:dyDescent="0.3">
      <c r="A30" s="32">
        <v>16</v>
      </c>
      <c r="B30" s="46" t="s">
        <v>1999</v>
      </c>
      <c r="C30" s="67" t="s">
        <v>2000</v>
      </c>
      <c r="D30" s="68" t="s">
        <v>51</v>
      </c>
      <c r="E30" s="34">
        <v>8</v>
      </c>
      <c r="F30" s="34">
        <v>7.8</v>
      </c>
      <c r="G30" s="34">
        <f t="shared" si="0"/>
        <v>7.8599999999999994</v>
      </c>
      <c r="H30" s="35" t="str">
        <f t="shared" si="1"/>
        <v>B</v>
      </c>
      <c r="I30" s="36"/>
    </row>
    <row r="31" spans="1:9" x14ac:dyDescent="0.3">
      <c r="A31" s="32">
        <v>17</v>
      </c>
      <c r="B31" s="46" t="s">
        <v>2001</v>
      </c>
      <c r="C31" s="67" t="s">
        <v>467</v>
      </c>
      <c r="D31" s="68" t="s">
        <v>158</v>
      </c>
      <c r="E31" s="34">
        <v>8</v>
      </c>
      <c r="F31" s="34">
        <v>7</v>
      </c>
      <c r="G31" s="34">
        <f t="shared" si="0"/>
        <v>7.2999999999999989</v>
      </c>
      <c r="H31" s="35" t="str">
        <f t="shared" si="1"/>
        <v>B</v>
      </c>
      <c r="I31" s="36"/>
    </row>
    <row r="32" spans="1:9" x14ac:dyDescent="0.3">
      <c r="A32" s="32">
        <v>18</v>
      </c>
      <c r="B32" s="46" t="s">
        <v>2002</v>
      </c>
      <c r="C32" s="67" t="s">
        <v>31</v>
      </c>
      <c r="D32" s="68" t="s">
        <v>2003</v>
      </c>
      <c r="E32" s="34">
        <v>8</v>
      </c>
      <c r="F32" s="34">
        <v>7</v>
      </c>
      <c r="G32" s="34">
        <f t="shared" si="0"/>
        <v>7.2999999999999989</v>
      </c>
      <c r="H32" s="35" t="str">
        <f t="shared" si="1"/>
        <v>B</v>
      </c>
      <c r="I32" s="36"/>
    </row>
    <row r="33" spans="1:12" x14ac:dyDescent="0.3">
      <c r="A33" s="32">
        <v>19</v>
      </c>
      <c r="B33" s="46" t="s">
        <v>2004</v>
      </c>
      <c r="C33" s="67" t="s">
        <v>2005</v>
      </c>
      <c r="D33" s="68" t="s">
        <v>102</v>
      </c>
      <c r="E33" s="34">
        <v>0</v>
      </c>
      <c r="F33" s="34">
        <v>0</v>
      </c>
      <c r="G33" s="34">
        <f t="shared" si="0"/>
        <v>0</v>
      </c>
      <c r="H33" s="35" t="str">
        <f t="shared" si="1"/>
        <v>F</v>
      </c>
      <c r="I33" s="36" t="s">
        <v>2786</v>
      </c>
    </row>
    <row r="34" spans="1:12" x14ac:dyDescent="0.3">
      <c r="A34" s="32">
        <v>20</v>
      </c>
      <c r="B34" s="46" t="s">
        <v>2006</v>
      </c>
      <c r="C34" s="67" t="s">
        <v>2007</v>
      </c>
      <c r="D34" s="68" t="s">
        <v>55</v>
      </c>
      <c r="E34" s="34">
        <v>8</v>
      </c>
      <c r="F34" s="34">
        <v>8</v>
      </c>
      <c r="G34" s="34">
        <f t="shared" si="0"/>
        <v>8</v>
      </c>
      <c r="H34" s="35" t="str">
        <f t="shared" si="1"/>
        <v>B+</v>
      </c>
      <c r="I34" s="36"/>
    </row>
    <row r="35" spans="1:12" x14ac:dyDescent="0.3">
      <c r="A35" s="32">
        <v>21</v>
      </c>
      <c r="B35" s="46" t="s">
        <v>2008</v>
      </c>
      <c r="C35" s="67" t="s">
        <v>273</v>
      </c>
      <c r="D35" s="68" t="s">
        <v>56</v>
      </c>
      <c r="E35" s="34">
        <v>7</v>
      </c>
      <c r="F35" s="34">
        <v>6.5</v>
      </c>
      <c r="G35" s="34">
        <f t="shared" si="0"/>
        <v>6.65</v>
      </c>
      <c r="H35" s="35" t="str">
        <f t="shared" si="1"/>
        <v>C+</v>
      </c>
      <c r="I35" s="36"/>
    </row>
    <row r="36" spans="1:12" x14ac:dyDescent="0.3">
      <c r="A36" s="32">
        <v>22</v>
      </c>
      <c r="B36" s="46" t="s">
        <v>2009</v>
      </c>
      <c r="C36" s="67" t="s">
        <v>2010</v>
      </c>
      <c r="D36" s="68" t="s">
        <v>56</v>
      </c>
      <c r="E36" s="34">
        <v>0</v>
      </c>
      <c r="F36" s="34">
        <v>0</v>
      </c>
      <c r="G36" s="34">
        <f t="shared" si="0"/>
        <v>0</v>
      </c>
      <c r="H36" s="35" t="str">
        <f t="shared" si="1"/>
        <v>F</v>
      </c>
      <c r="I36" s="36" t="s">
        <v>2786</v>
      </c>
    </row>
    <row r="37" spans="1:12" x14ac:dyDescent="0.3">
      <c r="A37" s="32">
        <v>23</v>
      </c>
      <c r="B37" s="46" t="s">
        <v>2011</v>
      </c>
      <c r="C37" s="67" t="s">
        <v>2012</v>
      </c>
      <c r="D37" s="68" t="s">
        <v>56</v>
      </c>
      <c r="E37" s="34">
        <v>9.5</v>
      </c>
      <c r="F37" s="34">
        <v>7</v>
      </c>
      <c r="G37" s="34">
        <f t="shared" si="0"/>
        <v>7.75</v>
      </c>
      <c r="H37" s="35" t="str">
        <f t="shared" si="1"/>
        <v>B</v>
      </c>
      <c r="I37" s="36"/>
    </row>
    <row r="38" spans="1:12" s="110" customFormat="1" x14ac:dyDescent="0.3">
      <c r="A38" s="104">
        <v>24</v>
      </c>
      <c r="B38" s="105" t="s">
        <v>2013</v>
      </c>
      <c r="C38" s="106" t="s">
        <v>2014</v>
      </c>
      <c r="D38" s="107" t="s">
        <v>57</v>
      </c>
      <c r="E38" s="42">
        <v>0</v>
      </c>
      <c r="F38" s="42">
        <v>0</v>
      </c>
      <c r="G38" s="42">
        <f t="shared" si="0"/>
        <v>0</v>
      </c>
      <c r="H38" s="108" t="str">
        <f t="shared" si="1"/>
        <v>F</v>
      </c>
      <c r="I38" s="43" t="s">
        <v>2788</v>
      </c>
      <c r="J38" s="109"/>
      <c r="K38" s="109"/>
      <c r="L38" s="109"/>
    </row>
    <row r="39" spans="1:12" x14ac:dyDescent="0.3">
      <c r="A39" s="32">
        <v>25</v>
      </c>
      <c r="B39" s="46" t="s">
        <v>2015</v>
      </c>
      <c r="C39" s="67" t="s">
        <v>357</v>
      </c>
      <c r="D39" s="68" t="s">
        <v>2016</v>
      </c>
      <c r="E39" s="34">
        <v>7.5</v>
      </c>
      <c r="F39" s="34">
        <v>5.5</v>
      </c>
      <c r="G39" s="34">
        <f t="shared" si="0"/>
        <v>6.1</v>
      </c>
      <c r="H39" s="35" t="str">
        <f t="shared" si="1"/>
        <v>C+</v>
      </c>
      <c r="I39" s="36"/>
    </row>
    <row r="40" spans="1:12" s="110" customFormat="1" x14ac:dyDescent="0.3">
      <c r="A40" s="104">
        <v>26</v>
      </c>
      <c r="B40" s="105" t="s">
        <v>2017</v>
      </c>
      <c r="C40" s="106" t="s">
        <v>53</v>
      </c>
      <c r="D40" s="107" t="s">
        <v>68</v>
      </c>
      <c r="E40" s="42">
        <v>0</v>
      </c>
      <c r="F40" s="42">
        <v>0</v>
      </c>
      <c r="G40" s="42">
        <f t="shared" si="0"/>
        <v>0</v>
      </c>
      <c r="H40" s="108" t="str">
        <f t="shared" si="1"/>
        <v>F</v>
      </c>
      <c r="I40" s="43" t="s">
        <v>2788</v>
      </c>
      <c r="J40" s="109"/>
      <c r="K40" s="109"/>
      <c r="L40" s="109"/>
    </row>
    <row r="41" spans="1:12" x14ac:dyDescent="0.3">
      <c r="A41" s="32">
        <v>27</v>
      </c>
      <c r="B41" s="46" t="s">
        <v>2018</v>
      </c>
      <c r="C41" s="67" t="s">
        <v>2019</v>
      </c>
      <c r="D41" s="68" t="s">
        <v>72</v>
      </c>
      <c r="E41" s="34">
        <v>8.5</v>
      </c>
      <c r="F41" s="34">
        <v>6.5</v>
      </c>
      <c r="G41" s="34">
        <f t="shared" si="0"/>
        <v>7.1</v>
      </c>
      <c r="H41" s="35" t="str">
        <f t="shared" si="1"/>
        <v>B</v>
      </c>
      <c r="I41" s="36"/>
    </row>
    <row r="42" spans="1:12" x14ac:dyDescent="0.3">
      <c r="A42" s="32">
        <v>28</v>
      </c>
      <c r="B42" s="46" t="s">
        <v>2020</v>
      </c>
      <c r="C42" s="67" t="s">
        <v>2021</v>
      </c>
      <c r="D42" s="68" t="s">
        <v>200</v>
      </c>
      <c r="E42" s="34">
        <v>8</v>
      </c>
      <c r="F42" s="34">
        <v>7</v>
      </c>
      <c r="G42" s="34">
        <f t="shared" si="0"/>
        <v>7.2999999999999989</v>
      </c>
      <c r="H42" s="35" t="str">
        <f t="shared" si="1"/>
        <v>B</v>
      </c>
      <c r="I42" s="36"/>
    </row>
    <row r="43" spans="1:12" x14ac:dyDescent="0.3">
      <c r="A43" s="32">
        <v>29</v>
      </c>
      <c r="B43" s="46" t="s">
        <v>2022</v>
      </c>
      <c r="C43" s="67" t="s">
        <v>2023</v>
      </c>
      <c r="D43" s="68" t="s">
        <v>145</v>
      </c>
      <c r="E43" s="34">
        <v>8</v>
      </c>
      <c r="F43" s="34">
        <v>5</v>
      </c>
      <c r="G43" s="34">
        <f t="shared" si="0"/>
        <v>5.9</v>
      </c>
      <c r="H43" s="35" t="str">
        <f t="shared" si="1"/>
        <v>C</v>
      </c>
      <c r="I43" s="36"/>
    </row>
    <row r="44" spans="1:12" x14ac:dyDescent="0.3">
      <c r="A44" s="32">
        <v>30</v>
      </c>
      <c r="B44" s="46" t="s">
        <v>2024</v>
      </c>
      <c r="C44" s="67" t="s">
        <v>420</v>
      </c>
      <c r="D44" s="68" t="s">
        <v>119</v>
      </c>
      <c r="E44" s="34">
        <v>7</v>
      </c>
      <c r="F44" s="34">
        <v>5.5</v>
      </c>
      <c r="G44" s="34">
        <f t="shared" si="0"/>
        <v>5.9499999999999993</v>
      </c>
      <c r="H44" s="35" t="str">
        <f t="shared" si="1"/>
        <v>C+</v>
      </c>
      <c r="I44" s="36"/>
    </row>
    <row r="45" spans="1:12" x14ac:dyDescent="0.3">
      <c r="A45" s="32">
        <v>31</v>
      </c>
      <c r="B45" s="46" t="s">
        <v>2025</v>
      </c>
      <c r="C45" s="67" t="s">
        <v>2026</v>
      </c>
      <c r="D45" s="68" t="s">
        <v>122</v>
      </c>
      <c r="E45" s="34">
        <v>9</v>
      </c>
      <c r="F45" s="34">
        <v>6.5</v>
      </c>
      <c r="G45" s="34">
        <f t="shared" si="0"/>
        <v>7.25</v>
      </c>
      <c r="H45" s="35" t="str">
        <f t="shared" si="1"/>
        <v>B</v>
      </c>
      <c r="I45" s="36"/>
    </row>
    <row r="46" spans="1:12" x14ac:dyDescent="0.3">
      <c r="A46" s="32">
        <v>32</v>
      </c>
      <c r="B46" s="46" t="s">
        <v>2027</v>
      </c>
      <c r="C46" s="67" t="s">
        <v>170</v>
      </c>
      <c r="D46" s="68" t="s">
        <v>224</v>
      </c>
      <c r="E46" s="34">
        <v>7</v>
      </c>
      <c r="F46" s="34">
        <v>5.5</v>
      </c>
      <c r="G46" s="34">
        <f t="shared" si="0"/>
        <v>5.9499999999999993</v>
      </c>
      <c r="H46" s="35" t="str">
        <f t="shared" si="1"/>
        <v>C+</v>
      </c>
      <c r="I46" s="36"/>
    </row>
    <row r="47" spans="1:12" x14ac:dyDescent="0.3">
      <c r="A47" s="32">
        <v>33</v>
      </c>
      <c r="B47" s="46" t="s">
        <v>2028</v>
      </c>
      <c r="C47" s="67" t="s">
        <v>1726</v>
      </c>
      <c r="D47" s="68" t="s">
        <v>147</v>
      </c>
      <c r="E47" s="34">
        <v>7</v>
      </c>
      <c r="F47" s="34">
        <v>6</v>
      </c>
      <c r="G47" s="34">
        <f t="shared" si="0"/>
        <v>6.2999999999999989</v>
      </c>
      <c r="H47" s="35" t="str">
        <f t="shared" si="1"/>
        <v>C+</v>
      </c>
      <c r="I47" s="36"/>
    </row>
    <row r="48" spans="1:12" x14ac:dyDescent="0.3">
      <c r="A48" s="32">
        <v>34</v>
      </c>
      <c r="B48" s="46" t="s">
        <v>2029</v>
      </c>
      <c r="C48" s="67" t="s">
        <v>283</v>
      </c>
      <c r="D48" s="68" t="s">
        <v>209</v>
      </c>
      <c r="E48" s="34">
        <v>8.5</v>
      </c>
      <c r="F48" s="34">
        <v>7</v>
      </c>
      <c r="G48" s="34">
        <f t="shared" si="0"/>
        <v>7.4499999999999993</v>
      </c>
      <c r="H48" s="35" t="str">
        <f t="shared" si="1"/>
        <v>B</v>
      </c>
      <c r="I48" s="36"/>
    </row>
    <row r="49" spans="1:9" x14ac:dyDescent="0.3">
      <c r="A49" s="32">
        <v>35</v>
      </c>
      <c r="B49" s="46" t="s">
        <v>2030</v>
      </c>
      <c r="C49" s="67" t="s">
        <v>1743</v>
      </c>
      <c r="D49" s="68" t="s">
        <v>180</v>
      </c>
      <c r="E49" s="34">
        <v>7</v>
      </c>
      <c r="F49" s="34">
        <v>6</v>
      </c>
      <c r="G49" s="34">
        <f t="shared" si="0"/>
        <v>6.2999999999999989</v>
      </c>
      <c r="H49" s="35" t="str">
        <f t="shared" si="1"/>
        <v>C+</v>
      </c>
      <c r="I49" s="36"/>
    </row>
    <row r="50" spans="1:9" x14ac:dyDescent="0.3">
      <c r="A50" s="32">
        <v>36</v>
      </c>
      <c r="B50" s="46" t="s">
        <v>2031</v>
      </c>
      <c r="C50" s="67" t="s">
        <v>2032</v>
      </c>
      <c r="D50" s="68" t="s">
        <v>77</v>
      </c>
      <c r="E50" s="34">
        <v>8.5</v>
      </c>
      <c r="F50" s="34">
        <v>6.5</v>
      </c>
      <c r="G50" s="34">
        <f t="shared" si="0"/>
        <v>7.1</v>
      </c>
      <c r="H50" s="35" t="str">
        <f t="shared" si="1"/>
        <v>B</v>
      </c>
      <c r="I50" s="36"/>
    </row>
    <row r="51" spans="1:9" x14ac:dyDescent="0.3">
      <c r="A51" s="32">
        <v>37</v>
      </c>
      <c r="B51" s="46" t="s">
        <v>2033</v>
      </c>
      <c r="C51" s="67" t="s">
        <v>90</v>
      </c>
      <c r="D51" s="68" t="s">
        <v>77</v>
      </c>
      <c r="E51" s="34">
        <v>7</v>
      </c>
      <c r="F51" s="34">
        <v>5</v>
      </c>
      <c r="G51" s="34">
        <f t="shared" si="0"/>
        <v>5.6</v>
      </c>
      <c r="H51" s="35" t="str">
        <f t="shared" si="1"/>
        <v>C</v>
      </c>
      <c r="I51" s="36"/>
    </row>
    <row r="52" spans="1:9" x14ac:dyDescent="0.3">
      <c r="A52" s="32">
        <v>38</v>
      </c>
      <c r="B52" s="46" t="s">
        <v>2034</v>
      </c>
      <c r="C52" s="67" t="s">
        <v>2035</v>
      </c>
      <c r="D52" s="68" t="s">
        <v>203</v>
      </c>
      <c r="E52" s="34">
        <v>9</v>
      </c>
      <c r="F52" s="34">
        <v>7</v>
      </c>
      <c r="G52" s="34">
        <f t="shared" si="0"/>
        <v>7.6</v>
      </c>
      <c r="H52" s="35" t="str">
        <f t="shared" si="1"/>
        <v>B</v>
      </c>
      <c r="I52" s="36"/>
    </row>
    <row r="53" spans="1:9" x14ac:dyDescent="0.3">
      <c r="A53" s="32">
        <v>39</v>
      </c>
      <c r="B53" s="46" t="s">
        <v>2036</v>
      </c>
      <c r="C53" s="67" t="s">
        <v>2037</v>
      </c>
      <c r="D53" s="68" t="s">
        <v>498</v>
      </c>
      <c r="E53" s="34">
        <v>9.5</v>
      </c>
      <c r="F53" s="34">
        <v>7</v>
      </c>
      <c r="G53" s="34">
        <f t="shared" si="0"/>
        <v>7.75</v>
      </c>
      <c r="H53" s="35" t="str">
        <f t="shared" si="1"/>
        <v>B</v>
      </c>
      <c r="I53" s="36"/>
    </row>
    <row r="54" spans="1:9" x14ac:dyDescent="0.3">
      <c r="A54" s="32">
        <v>40</v>
      </c>
      <c r="B54" s="46" t="s">
        <v>2038</v>
      </c>
      <c r="C54" s="67" t="s">
        <v>433</v>
      </c>
      <c r="D54" s="68" t="s">
        <v>2039</v>
      </c>
      <c r="E54" s="34">
        <v>9.5</v>
      </c>
      <c r="F54" s="34">
        <v>6.5</v>
      </c>
      <c r="G54" s="34">
        <f t="shared" si="0"/>
        <v>7.4</v>
      </c>
      <c r="H54" s="35" t="str">
        <f t="shared" si="1"/>
        <v>B</v>
      </c>
      <c r="I54" s="36"/>
    </row>
    <row r="55" spans="1:9" x14ac:dyDescent="0.3">
      <c r="A55" s="32">
        <v>41</v>
      </c>
      <c r="B55" s="46" t="s">
        <v>2040</v>
      </c>
      <c r="C55" s="67" t="s">
        <v>2041</v>
      </c>
      <c r="D55" s="68" t="s">
        <v>127</v>
      </c>
      <c r="E55" s="34">
        <v>9</v>
      </c>
      <c r="F55" s="34">
        <v>6.5</v>
      </c>
      <c r="G55" s="34">
        <f t="shared" si="0"/>
        <v>7.25</v>
      </c>
      <c r="H55" s="35" t="str">
        <f t="shared" si="1"/>
        <v>B</v>
      </c>
      <c r="I55" s="36"/>
    </row>
    <row r="56" spans="1:9" x14ac:dyDescent="0.3">
      <c r="A56" s="32">
        <v>42</v>
      </c>
      <c r="B56" s="46" t="s">
        <v>2042</v>
      </c>
      <c r="C56" s="67" t="s">
        <v>229</v>
      </c>
      <c r="D56" s="68" t="s">
        <v>127</v>
      </c>
      <c r="E56" s="34">
        <v>0</v>
      </c>
      <c r="F56" s="34">
        <v>0</v>
      </c>
      <c r="G56" s="34">
        <f t="shared" si="0"/>
        <v>0</v>
      </c>
      <c r="H56" s="35" t="str">
        <f t="shared" si="1"/>
        <v>F</v>
      </c>
      <c r="I56" s="36" t="s">
        <v>2786</v>
      </c>
    </row>
    <row r="57" spans="1:9" x14ac:dyDescent="0.3">
      <c r="A57" s="32">
        <v>43</v>
      </c>
      <c r="B57" s="46" t="s">
        <v>2043</v>
      </c>
      <c r="C57" s="67" t="s">
        <v>2044</v>
      </c>
      <c r="D57" s="68" t="s">
        <v>83</v>
      </c>
      <c r="E57" s="34">
        <v>5.5</v>
      </c>
      <c r="F57" s="34">
        <v>5</v>
      </c>
      <c r="G57" s="34">
        <f t="shared" si="0"/>
        <v>5.15</v>
      </c>
      <c r="H57" s="35" t="str">
        <f t="shared" si="1"/>
        <v>D+</v>
      </c>
      <c r="I57" s="36"/>
    </row>
    <row r="58" spans="1:9" x14ac:dyDescent="0.3">
      <c r="A58" s="32">
        <v>44</v>
      </c>
      <c r="B58" s="46" t="s">
        <v>2045</v>
      </c>
      <c r="C58" s="67" t="s">
        <v>2046</v>
      </c>
      <c r="D58" s="68" t="s">
        <v>84</v>
      </c>
      <c r="E58" s="34">
        <v>8.5</v>
      </c>
      <c r="F58" s="34">
        <v>8</v>
      </c>
      <c r="G58" s="34">
        <f t="shared" si="0"/>
        <v>8.1499999999999986</v>
      </c>
      <c r="H58" s="35" t="str">
        <f t="shared" si="1"/>
        <v>B+</v>
      </c>
      <c r="I58" s="36"/>
    </row>
    <row r="59" spans="1:9" x14ac:dyDescent="0.3">
      <c r="A59" s="32">
        <v>45</v>
      </c>
      <c r="B59" s="46" t="s">
        <v>2047</v>
      </c>
      <c r="C59" s="67" t="s">
        <v>2048</v>
      </c>
      <c r="D59" s="68" t="s">
        <v>84</v>
      </c>
      <c r="E59" s="34">
        <v>8</v>
      </c>
      <c r="F59" s="34">
        <v>7</v>
      </c>
      <c r="G59" s="34">
        <f t="shared" si="0"/>
        <v>7.2999999999999989</v>
      </c>
      <c r="H59" s="35" t="str">
        <f t="shared" si="1"/>
        <v>B</v>
      </c>
      <c r="I59" s="36"/>
    </row>
    <row r="60" spans="1:9" x14ac:dyDescent="0.3">
      <c r="A60" s="32">
        <v>46</v>
      </c>
      <c r="B60" s="46" t="s">
        <v>2049</v>
      </c>
      <c r="C60" s="67" t="s">
        <v>2050</v>
      </c>
      <c r="D60" s="68" t="s">
        <v>167</v>
      </c>
      <c r="E60" s="34">
        <v>7.5</v>
      </c>
      <c r="F60" s="34">
        <v>7</v>
      </c>
      <c r="G60" s="34">
        <f t="shared" si="0"/>
        <v>7.1499999999999995</v>
      </c>
      <c r="H60" s="35" t="str">
        <f t="shared" si="1"/>
        <v>B</v>
      </c>
      <c r="I60" s="36"/>
    </row>
    <row r="61" spans="1:9" x14ac:dyDescent="0.3">
      <c r="A61" s="32">
        <v>47</v>
      </c>
      <c r="B61" s="46" t="s">
        <v>2051</v>
      </c>
      <c r="C61" s="67" t="s">
        <v>349</v>
      </c>
      <c r="D61" s="68" t="s">
        <v>2052</v>
      </c>
      <c r="E61" s="34">
        <v>7.5</v>
      </c>
      <c r="F61" s="34">
        <v>6</v>
      </c>
      <c r="G61" s="34">
        <f t="shared" si="0"/>
        <v>6.4499999999999993</v>
      </c>
      <c r="H61" s="35" t="str">
        <f t="shared" si="1"/>
        <v>C+</v>
      </c>
      <c r="I61" s="36"/>
    </row>
    <row r="62" spans="1:9" x14ac:dyDescent="0.3">
      <c r="A62" s="32">
        <v>48</v>
      </c>
      <c r="B62" s="46" t="s">
        <v>2053</v>
      </c>
      <c r="C62" s="67" t="s">
        <v>2054</v>
      </c>
      <c r="D62" s="68" t="s">
        <v>439</v>
      </c>
      <c r="E62" s="34">
        <v>8</v>
      </c>
      <c r="F62" s="34">
        <v>7.5</v>
      </c>
      <c r="G62" s="34">
        <f t="shared" si="0"/>
        <v>7.65</v>
      </c>
      <c r="H62" s="35" t="str">
        <f t="shared" si="1"/>
        <v>B</v>
      </c>
      <c r="I62" s="36"/>
    </row>
    <row r="63" spans="1:9" x14ac:dyDescent="0.3">
      <c r="A63" s="32">
        <v>49</v>
      </c>
      <c r="B63" s="46" t="s">
        <v>2055</v>
      </c>
      <c r="C63" s="67" t="s">
        <v>2056</v>
      </c>
      <c r="D63" s="68" t="s">
        <v>86</v>
      </c>
      <c r="E63" s="34">
        <v>9</v>
      </c>
      <c r="F63" s="34">
        <v>5</v>
      </c>
      <c r="G63" s="34">
        <f t="shared" si="0"/>
        <v>6.1999999999999993</v>
      </c>
      <c r="H63" s="35" t="str">
        <f t="shared" si="1"/>
        <v>C+</v>
      </c>
      <c r="I63" s="36"/>
    </row>
    <row r="64" spans="1:9" x14ac:dyDescent="0.3">
      <c r="A64" s="32">
        <v>50</v>
      </c>
      <c r="B64" s="40"/>
      <c r="C64" s="69"/>
      <c r="D64" s="70"/>
      <c r="E64" s="34"/>
      <c r="F64" s="34"/>
      <c r="G64" s="34"/>
      <c r="H64" s="35"/>
      <c r="I64" s="36"/>
    </row>
    <row r="65" spans="1:9" x14ac:dyDescent="0.3">
      <c r="A65" s="1"/>
      <c r="B65" s="1"/>
      <c r="C65" s="71"/>
      <c r="D65" s="71"/>
      <c r="E65" s="1"/>
      <c r="F65" s="1"/>
      <c r="G65" s="1"/>
      <c r="H65" s="1"/>
      <c r="I65" s="1"/>
    </row>
    <row r="66" spans="1:9" x14ac:dyDescent="0.3">
      <c r="A66" s="9" t="str">
        <f>"Cộng danh sách gồm "</f>
        <v xml:space="preserve">Cộng danh sách gồm </v>
      </c>
      <c r="B66" s="9"/>
      <c r="C66" s="9"/>
      <c r="D66" s="10">
        <f>COUNTA(H15:H64)</f>
        <v>49</v>
      </c>
      <c r="E66" s="11">
        <v>1</v>
      </c>
      <c r="F66" s="12"/>
      <c r="G66" s="1"/>
      <c r="H66" s="1"/>
      <c r="I66" s="1"/>
    </row>
    <row r="67" spans="1:9" x14ac:dyDescent="0.3">
      <c r="A67" s="100" t="s">
        <v>20</v>
      </c>
      <c r="B67" s="101"/>
      <c r="C67" s="102"/>
      <c r="D67" s="13">
        <f>COUNTIF(G15:G64,"&gt;=5")</f>
        <v>42</v>
      </c>
      <c r="E67" s="14">
        <f>D67/D66</f>
        <v>0.8571428571428571</v>
      </c>
      <c r="F67" s="15"/>
      <c r="G67" s="1"/>
      <c r="H67" s="1"/>
      <c r="I67" s="1"/>
    </row>
    <row r="68" spans="1:9" x14ac:dyDescent="0.3">
      <c r="A68" s="100" t="s">
        <v>21</v>
      </c>
      <c r="B68" s="101"/>
      <c r="C68" s="102"/>
      <c r="D68" s="13"/>
      <c r="E68" s="14">
        <f>D68/D66</f>
        <v>0</v>
      </c>
      <c r="F68" s="15"/>
      <c r="G68" s="1"/>
      <c r="H68" s="1"/>
      <c r="I68" s="1"/>
    </row>
    <row r="69" spans="1:9" x14ac:dyDescent="0.3">
      <c r="A69" s="16"/>
      <c r="B69" s="16"/>
      <c r="C69" s="4"/>
      <c r="D69" s="16"/>
      <c r="E69" s="3"/>
      <c r="F69" s="1"/>
      <c r="G69" s="1"/>
      <c r="H69" s="1"/>
      <c r="I69" s="1"/>
    </row>
    <row r="70" spans="1:9" x14ac:dyDescent="0.3">
      <c r="A70" s="1"/>
      <c r="B70" s="1"/>
      <c r="C70" s="1"/>
      <c r="D70" s="1"/>
      <c r="E70" s="96" t="str">
        <f ca="1">"TP. Hồ Chí Minh, ngày "&amp;  DAY(NOW())&amp;" tháng " &amp;MONTH(NOW())&amp;" năm "&amp;YEAR(NOW())</f>
        <v>TP. Hồ Chí Minh, ngày 1 tháng 7 năm 2017</v>
      </c>
      <c r="F70" s="96"/>
      <c r="G70" s="96"/>
      <c r="H70" s="96"/>
      <c r="I70" s="96"/>
    </row>
    <row r="71" spans="1:9" x14ac:dyDescent="0.3">
      <c r="A71" s="77" t="s">
        <v>277</v>
      </c>
      <c r="B71" s="77"/>
      <c r="C71" s="77"/>
      <c r="D71" s="1"/>
      <c r="E71" s="77" t="s">
        <v>22</v>
      </c>
      <c r="F71" s="77"/>
      <c r="G71" s="77"/>
      <c r="H71" s="77"/>
      <c r="I71" s="77"/>
    </row>
    <row r="72" spans="1:9" x14ac:dyDescent="0.3">
      <c r="A72" s="1"/>
      <c r="B72" s="1"/>
      <c r="C72" s="1"/>
      <c r="D72" s="1"/>
      <c r="E72" s="1"/>
      <c r="F72" s="1"/>
      <c r="G72" s="1"/>
      <c r="H72" s="1"/>
      <c r="I72" s="1"/>
    </row>
    <row r="75" spans="1:9" x14ac:dyDescent="0.3">
      <c r="F75" s="81" t="s">
        <v>2787</v>
      </c>
      <c r="G75" s="81"/>
      <c r="H75" s="81"/>
    </row>
    <row r="76" spans="1:9" x14ac:dyDescent="0.3">
      <c r="F76" s="103"/>
      <c r="G76" s="103"/>
      <c r="H76" s="103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64:D64" name="Range3_3_1"/>
    <protectedRange sqref="B15:D63" name="Range3_3_2"/>
  </protectedRanges>
  <mergeCells count="28">
    <mergeCell ref="F76:H76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F75:H75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21" priority="2" stopIfTrue="1" operator="equal">
      <formula>"F"</formula>
    </cfRule>
  </conditionalFormatting>
  <conditionalFormatting sqref="G15:G64">
    <cfRule type="expression" dxfId="20" priority="1" stopIfTrue="1">
      <formula>MAX(#REF!)&lt;4</formula>
    </cfRule>
  </conditionalFormatting>
  <pageMargins left="0.40625" right="1.0416666666666701E-2" top="0.4" bottom="7.2916666666666699E-2" header="0.3" footer="0.19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6" zoomScaleNormal="100" workbookViewId="0">
      <selection activeCell="E19" sqref="E19"/>
    </sheetView>
  </sheetViews>
  <sheetFormatPr defaultRowHeight="15" x14ac:dyDescent="0.25"/>
  <cols>
    <col min="1" max="1" width="5.140625" customWidth="1"/>
    <col min="2" max="2" width="14.42578125" customWidth="1"/>
    <col min="3" max="3" width="26.42578125" customWidth="1"/>
    <col min="5" max="5" width="8.7109375" customWidth="1"/>
    <col min="6" max="6" width="7.855468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2060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2061</v>
      </c>
      <c r="C15" s="45" t="s">
        <v>2062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2063</v>
      </c>
      <c r="C16" s="45" t="s">
        <v>2064</v>
      </c>
      <c r="D16" s="45" t="s">
        <v>128</v>
      </c>
      <c r="E16" s="34"/>
      <c r="F16" s="34"/>
      <c r="G16" s="34">
        <f t="shared" ref="G16:G61" si="0">E16*$E$13+F16*$F$13</f>
        <v>0</v>
      </c>
      <c r="H16" s="35" t="str">
        <f t="shared" ref="H16:H61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2065</v>
      </c>
      <c r="C17" s="45" t="s">
        <v>305</v>
      </c>
      <c r="D17" s="45" t="s">
        <v>300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2066</v>
      </c>
      <c r="C18" s="45" t="s">
        <v>251</v>
      </c>
      <c r="D18" s="45" t="s">
        <v>2067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2068</v>
      </c>
      <c r="C19" s="45" t="s">
        <v>806</v>
      </c>
      <c r="D19" s="45" t="s">
        <v>487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2069</v>
      </c>
      <c r="C20" s="45" t="s">
        <v>2070</v>
      </c>
      <c r="D20" s="45" t="s">
        <v>2071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2072</v>
      </c>
      <c r="C21" s="45" t="s">
        <v>2073</v>
      </c>
      <c r="D21" s="45" t="s">
        <v>397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2074</v>
      </c>
      <c r="C22" s="45" t="s">
        <v>90</v>
      </c>
      <c r="D22" s="45" t="s">
        <v>129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2075</v>
      </c>
      <c r="C23" s="45" t="s">
        <v>2076</v>
      </c>
      <c r="D23" s="45" t="s">
        <v>301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2077</v>
      </c>
      <c r="C24" s="45" t="s">
        <v>2078</v>
      </c>
      <c r="D24" s="45" t="s">
        <v>153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2079</v>
      </c>
      <c r="C25" s="45" t="s">
        <v>2080</v>
      </c>
      <c r="D25" s="45" t="s">
        <v>89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2081</v>
      </c>
      <c r="C26" s="45" t="s">
        <v>445</v>
      </c>
      <c r="D26" s="45" t="s">
        <v>38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2082</v>
      </c>
      <c r="C27" s="45" t="s">
        <v>2083</v>
      </c>
      <c r="D27" s="45" t="s">
        <v>38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2084</v>
      </c>
      <c r="C28" s="45" t="s">
        <v>297</v>
      </c>
      <c r="D28" s="45" t="s">
        <v>134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2085</v>
      </c>
      <c r="C29" s="45" t="s">
        <v>2086</v>
      </c>
      <c r="D29" s="45" t="s">
        <v>46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2087</v>
      </c>
      <c r="C30" s="45" t="s">
        <v>296</v>
      </c>
      <c r="D30" s="45" t="s">
        <v>136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2088</v>
      </c>
      <c r="C31" s="45" t="s">
        <v>245</v>
      </c>
      <c r="D31" s="45" t="s">
        <v>474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2089</v>
      </c>
      <c r="C32" s="45" t="s">
        <v>450</v>
      </c>
      <c r="D32" s="45" t="s">
        <v>187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2090</v>
      </c>
      <c r="C33" s="45" t="s">
        <v>177</v>
      </c>
      <c r="D33" s="45" t="s">
        <v>285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2091</v>
      </c>
      <c r="C34" s="45" t="s">
        <v>2092</v>
      </c>
      <c r="D34" s="45" t="s">
        <v>195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2093</v>
      </c>
      <c r="C35" s="45" t="s">
        <v>85</v>
      </c>
      <c r="D35" s="45" t="s">
        <v>98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2094</v>
      </c>
      <c r="C36" s="45" t="s">
        <v>97</v>
      </c>
      <c r="D36" s="45" t="s">
        <v>98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2095</v>
      </c>
      <c r="C37" s="45" t="s">
        <v>2096</v>
      </c>
      <c r="D37" s="45" t="s">
        <v>51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2097</v>
      </c>
      <c r="C38" s="45" t="s">
        <v>156</v>
      </c>
      <c r="D38" s="45" t="s">
        <v>51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2098</v>
      </c>
      <c r="C39" s="45" t="s">
        <v>2099</v>
      </c>
      <c r="D39" s="45" t="s">
        <v>158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2100</v>
      </c>
      <c r="C40" s="45" t="s">
        <v>2101</v>
      </c>
      <c r="D40" s="45" t="s">
        <v>2102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2103</v>
      </c>
      <c r="C41" s="45" t="s">
        <v>2104</v>
      </c>
      <c r="D41" s="45" t="s">
        <v>100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2105</v>
      </c>
      <c r="C42" s="45" t="s">
        <v>2106</v>
      </c>
      <c r="D42" s="45" t="s">
        <v>174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2107</v>
      </c>
      <c r="C43" s="45" t="s">
        <v>2108</v>
      </c>
      <c r="D43" s="45" t="s">
        <v>189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2109</v>
      </c>
      <c r="C44" s="45" t="s">
        <v>37</v>
      </c>
      <c r="D44" s="45" t="s">
        <v>60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2110</v>
      </c>
      <c r="C45" s="45" t="s">
        <v>615</v>
      </c>
      <c r="D45" s="45" t="s">
        <v>63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2111</v>
      </c>
      <c r="C46" s="45" t="s">
        <v>977</v>
      </c>
      <c r="D46" s="45" t="s">
        <v>197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2112</v>
      </c>
      <c r="C47" s="45" t="s">
        <v>2113</v>
      </c>
      <c r="D47" s="45" t="s">
        <v>67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2114</v>
      </c>
      <c r="C48" s="45" t="s">
        <v>2115</v>
      </c>
      <c r="D48" s="45" t="s">
        <v>111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2116</v>
      </c>
      <c r="C49" s="45" t="s">
        <v>1637</v>
      </c>
      <c r="D49" s="45" t="s">
        <v>72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2117</v>
      </c>
      <c r="C50" s="45" t="s">
        <v>62</v>
      </c>
      <c r="D50" s="45" t="s">
        <v>113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2118</v>
      </c>
      <c r="C51" s="45" t="s">
        <v>227</v>
      </c>
      <c r="D51" s="45" t="s">
        <v>241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2119</v>
      </c>
      <c r="C52" s="45" t="s">
        <v>2120</v>
      </c>
      <c r="D52" s="45" t="s">
        <v>162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2121</v>
      </c>
      <c r="C53" s="45" t="s">
        <v>28</v>
      </c>
      <c r="D53" s="45" t="s">
        <v>145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2122</v>
      </c>
      <c r="C54" s="45" t="s">
        <v>199</v>
      </c>
      <c r="D54" s="45" t="s">
        <v>119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2123</v>
      </c>
      <c r="C55" s="45" t="s">
        <v>2124</v>
      </c>
      <c r="D55" s="45" t="s">
        <v>122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2125</v>
      </c>
      <c r="C56" s="45" t="s">
        <v>149</v>
      </c>
      <c r="D56" s="45" t="s">
        <v>164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2126</v>
      </c>
      <c r="C57" s="45" t="s">
        <v>2127</v>
      </c>
      <c r="D57" s="45" t="s">
        <v>164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2128</v>
      </c>
      <c r="C58" s="45" t="s">
        <v>144</v>
      </c>
      <c r="D58" s="45" t="s">
        <v>2129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2130</v>
      </c>
      <c r="C59" s="45" t="s">
        <v>2131</v>
      </c>
      <c r="D59" s="45" t="s">
        <v>167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40"/>
      <c r="C60" s="41"/>
      <c r="D60" s="41"/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0"/>
      <c r="C61" s="41"/>
      <c r="D61" s="41"/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95" t="s">
        <v>20</v>
      </c>
      <c r="B64" s="95"/>
      <c r="C64" s="95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95" t="s">
        <v>21</v>
      </c>
      <c r="B65" s="95"/>
      <c r="C65" s="95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96" t="str">
        <f ca="1">"TP. Hồ Chí Minh, ngày "&amp;  DAY(NOW())&amp;" tháng " &amp;MONTH(NOW())&amp;" năm "&amp;YEAR(NOW())</f>
        <v>TP. Hồ Chí Minh, ngày 1 tháng 7 năm 2017</v>
      </c>
      <c r="F67" s="96"/>
      <c r="G67" s="96"/>
      <c r="H67" s="96"/>
      <c r="I67" s="96"/>
    </row>
    <row r="68" spans="1:9" ht="15.75" x14ac:dyDescent="0.25">
      <c r="A68" s="77" t="s">
        <v>277</v>
      </c>
      <c r="B68" s="77"/>
      <c r="C68" s="77"/>
      <c r="D68" s="1"/>
      <c r="E68" s="77" t="s">
        <v>22</v>
      </c>
      <c r="F68" s="77"/>
      <c r="G68" s="77"/>
      <c r="H68" s="77"/>
      <c r="I68" s="77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19" priority="2" stopIfTrue="1" operator="equal">
      <formula>"F"</formula>
    </cfRule>
  </conditionalFormatting>
  <conditionalFormatting sqref="G15:G61">
    <cfRule type="expression" dxfId="18" priority="1" stopIfTrue="1">
      <formula>MAX(#REF!)&lt;4</formula>
    </cfRule>
  </conditionalFormatting>
  <pageMargins left="0.42708333333333298" right="1.0416666666666701E-2" top="0.75" bottom="8.3333333333333301E-2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6" zoomScaleNormal="100" workbookViewId="0">
      <selection activeCell="E17" sqref="E17"/>
    </sheetView>
  </sheetViews>
  <sheetFormatPr defaultRowHeight="15" x14ac:dyDescent="0.25"/>
  <cols>
    <col min="1" max="1" width="5.42578125" customWidth="1"/>
    <col min="2" max="2" width="14.5703125" customWidth="1"/>
    <col min="3" max="3" width="24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2132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2133</v>
      </c>
      <c r="C15" s="45" t="s">
        <v>2134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2135</v>
      </c>
      <c r="C16" s="45" t="s">
        <v>2136</v>
      </c>
      <c r="D16" s="45" t="s">
        <v>128</v>
      </c>
      <c r="E16" s="34"/>
      <c r="F16" s="34"/>
      <c r="G16" s="34">
        <f t="shared" ref="G16:G61" si="0">E16*$E$13+F16*$F$13</f>
        <v>0</v>
      </c>
      <c r="H16" s="35" t="str">
        <f t="shared" ref="H16:H61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2137</v>
      </c>
      <c r="C17" s="45" t="s">
        <v>1152</v>
      </c>
      <c r="D17" s="45" t="s">
        <v>182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2138</v>
      </c>
      <c r="C18" s="45" t="s">
        <v>320</v>
      </c>
      <c r="D18" s="45" t="s">
        <v>27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2139</v>
      </c>
      <c r="C19" s="45" t="s">
        <v>2140</v>
      </c>
      <c r="D19" s="45" t="s">
        <v>301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2141</v>
      </c>
      <c r="C20" s="45" t="s">
        <v>1100</v>
      </c>
      <c r="D20" s="45" t="s">
        <v>282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2142</v>
      </c>
      <c r="C21" s="45" t="s">
        <v>2143</v>
      </c>
      <c r="D21" s="45" t="s">
        <v>131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2144</v>
      </c>
      <c r="C22" s="45" t="s">
        <v>246</v>
      </c>
      <c r="D22" s="45" t="s">
        <v>2145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2146</v>
      </c>
      <c r="C23" s="45" t="s">
        <v>121</v>
      </c>
      <c r="D23" s="45" t="s">
        <v>134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2147</v>
      </c>
      <c r="C24" s="45" t="s">
        <v>386</v>
      </c>
      <c r="D24" s="45" t="s">
        <v>40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2148</v>
      </c>
      <c r="C25" s="45" t="s">
        <v>121</v>
      </c>
      <c r="D25" s="45" t="s">
        <v>2149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2150</v>
      </c>
      <c r="C26" s="45" t="s">
        <v>218</v>
      </c>
      <c r="D26" s="45" t="s">
        <v>51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2151</v>
      </c>
      <c r="C27" s="45" t="s">
        <v>59</v>
      </c>
      <c r="D27" s="45" t="s">
        <v>157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2152</v>
      </c>
      <c r="C28" s="45" t="s">
        <v>62</v>
      </c>
      <c r="D28" s="45" t="s">
        <v>52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2153</v>
      </c>
      <c r="C29" s="45" t="s">
        <v>352</v>
      </c>
      <c r="D29" s="45" t="s">
        <v>188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2154</v>
      </c>
      <c r="C30" s="45" t="s">
        <v>435</v>
      </c>
      <c r="D30" s="45" t="s">
        <v>2155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2156</v>
      </c>
      <c r="C31" s="45" t="s">
        <v>115</v>
      </c>
      <c r="D31" s="45" t="s">
        <v>2157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2158</v>
      </c>
      <c r="C32" s="45" t="s">
        <v>1257</v>
      </c>
      <c r="D32" s="45" t="s">
        <v>158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2159</v>
      </c>
      <c r="C33" s="45" t="s">
        <v>2160</v>
      </c>
      <c r="D33" s="45" t="s">
        <v>2161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2162</v>
      </c>
      <c r="C34" s="45" t="s">
        <v>2163</v>
      </c>
      <c r="D34" s="45" t="s">
        <v>100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2164</v>
      </c>
      <c r="C35" s="45" t="s">
        <v>2165</v>
      </c>
      <c r="D35" s="45" t="s">
        <v>101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2166</v>
      </c>
      <c r="C36" s="45" t="s">
        <v>1158</v>
      </c>
      <c r="D36" s="45" t="s">
        <v>174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2167</v>
      </c>
      <c r="C37" s="45" t="s">
        <v>428</v>
      </c>
      <c r="D37" s="45" t="s">
        <v>102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2168</v>
      </c>
      <c r="C38" s="45" t="s">
        <v>156</v>
      </c>
      <c r="D38" s="45" t="s">
        <v>288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2169</v>
      </c>
      <c r="C39" s="45" t="s">
        <v>185</v>
      </c>
      <c r="D39" s="45" t="s">
        <v>56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2170</v>
      </c>
      <c r="C40" s="45" t="s">
        <v>2171</v>
      </c>
      <c r="D40" s="45" t="s">
        <v>57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2172</v>
      </c>
      <c r="C41" s="45" t="s">
        <v>2173</v>
      </c>
      <c r="D41" s="45" t="s">
        <v>351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2174</v>
      </c>
      <c r="C42" s="45" t="s">
        <v>76</v>
      </c>
      <c r="D42" s="45" t="s">
        <v>466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2175</v>
      </c>
      <c r="C43" s="45" t="s">
        <v>2176</v>
      </c>
      <c r="D43" s="45" t="s">
        <v>104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2177</v>
      </c>
      <c r="C44" s="45" t="s">
        <v>2178</v>
      </c>
      <c r="D44" s="45" t="s">
        <v>2179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2180</v>
      </c>
      <c r="C45" s="45" t="s">
        <v>2181</v>
      </c>
      <c r="D45" s="45" t="s">
        <v>138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2182</v>
      </c>
      <c r="C46" s="45" t="s">
        <v>2026</v>
      </c>
      <c r="D46" s="45" t="s">
        <v>60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2183</v>
      </c>
      <c r="C47" s="45" t="s">
        <v>419</v>
      </c>
      <c r="D47" s="45" t="s">
        <v>140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2184</v>
      </c>
      <c r="C48" s="45" t="s">
        <v>2185</v>
      </c>
      <c r="D48" s="45" t="s">
        <v>222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2186</v>
      </c>
      <c r="C49" s="45" t="s">
        <v>62</v>
      </c>
      <c r="D49" s="45" t="s">
        <v>63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2187</v>
      </c>
      <c r="C50" s="45" t="s">
        <v>1257</v>
      </c>
      <c r="D50" s="45" t="s">
        <v>64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2188</v>
      </c>
      <c r="C51" s="45" t="s">
        <v>2189</v>
      </c>
      <c r="D51" s="45" t="s">
        <v>141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2190</v>
      </c>
      <c r="C52" s="45" t="s">
        <v>2191</v>
      </c>
      <c r="D52" s="45" t="s">
        <v>142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2192</v>
      </c>
      <c r="C53" s="45" t="s">
        <v>2193</v>
      </c>
      <c r="D53" s="45" t="s">
        <v>67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2194</v>
      </c>
      <c r="C54" s="45" t="s">
        <v>2195</v>
      </c>
      <c r="D54" s="45" t="s">
        <v>111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2196</v>
      </c>
      <c r="C55" s="45" t="s">
        <v>2197</v>
      </c>
      <c r="D55" s="45" t="s">
        <v>72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2198</v>
      </c>
      <c r="C56" s="45" t="s">
        <v>2199</v>
      </c>
      <c r="D56" s="45" t="s">
        <v>72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2200</v>
      </c>
      <c r="C57" s="45" t="s">
        <v>2201</v>
      </c>
      <c r="D57" s="45" t="s">
        <v>73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2202</v>
      </c>
      <c r="C58" s="45" t="s">
        <v>78</v>
      </c>
      <c r="D58" s="45" t="s">
        <v>426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2203</v>
      </c>
      <c r="C59" s="45" t="s">
        <v>320</v>
      </c>
      <c r="D59" s="45" t="s">
        <v>181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40"/>
      <c r="C60" s="41"/>
      <c r="D60" s="41"/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0"/>
      <c r="C61" s="41"/>
      <c r="D61" s="41"/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95" t="s">
        <v>20</v>
      </c>
      <c r="B64" s="95"/>
      <c r="C64" s="95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95" t="s">
        <v>21</v>
      </c>
      <c r="B65" s="95"/>
      <c r="C65" s="95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96" t="str">
        <f ca="1">"TP. Hồ Chí Minh, ngày "&amp;  DAY(NOW())&amp;" tháng " &amp;MONTH(NOW())&amp;" năm "&amp;YEAR(NOW())</f>
        <v>TP. Hồ Chí Minh, ngày 1 tháng 7 năm 2017</v>
      </c>
      <c r="F67" s="96"/>
      <c r="G67" s="96"/>
      <c r="H67" s="96"/>
      <c r="I67" s="96"/>
    </row>
    <row r="68" spans="1:9" ht="15.75" x14ac:dyDescent="0.25">
      <c r="A68" s="77" t="s">
        <v>277</v>
      </c>
      <c r="B68" s="77"/>
      <c r="C68" s="77"/>
      <c r="D68" s="1"/>
      <c r="E68" s="77" t="s">
        <v>22</v>
      </c>
      <c r="F68" s="77"/>
      <c r="G68" s="77"/>
      <c r="H68" s="77"/>
      <c r="I68" s="77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17" priority="2" stopIfTrue="1" operator="equal">
      <formula>"F"</formula>
    </cfRule>
  </conditionalFormatting>
  <conditionalFormatting sqref="G15:G61">
    <cfRule type="expression" dxfId="16" priority="1" stopIfTrue="1">
      <formula>MAX(#REF!)&lt;4</formula>
    </cfRule>
  </conditionalFormatting>
  <pageMargins left="0.44791666666666702" right="1.0416666666666701E-2" top="0.75" bottom="8.3333333333333301E-2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6" zoomScaleNormal="100" workbookViewId="0">
      <selection activeCell="E17" sqref="E17"/>
    </sheetView>
  </sheetViews>
  <sheetFormatPr defaultRowHeight="15" x14ac:dyDescent="0.25"/>
  <cols>
    <col min="1" max="1" width="5.42578125" customWidth="1"/>
    <col min="2" max="2" width="14.42578125" customWidth="1"/>
    <col min="3" max="3" width="27" customWidth="1"/>
    <col min="4" max="4" width="8.85546875" customWidth="1"/>
    <col min="5" max="5" width="8.1406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2204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2205</v>
      </c>
      <c r="C15" s="45" t="s">
        <v>1835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2206</v>
      </c>
      <c r="C16" s="45" t="s">
        <v>2207</v>
      </c>
      <c r="D16" s="45" t="s">
        <v>128</v>
      </c>
      <c r="E16" s="34"/>
      <c r="F16" s="34"/>
      <c r="G16" s="34">
        <f t="shared" ref="G16:G62" si="0">E16*$E$13+F16*$F$13</f>
        <v>0</v>
      </c>
      <c r="H16" s="35" t="str">
        <f t="shared" ref="H16:H62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2208</v>
      </c>
      <c r="C17" s="45" t="s">
        <v>78</v>
      </c>
      <c r="D17" s="45" t="s">
        <v>469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2209</v>
      </c>
      <c r="C18" s="45" t="s">
        <v>2210</v>
      </c>
      <c r="D18" s="45" t="s">
        <v>168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2211</v>
      </c>
      <c r="C19" s="45" t="s">
        <v>2212</v>
      </c>
      <c r="D19" s="45" t="s">
        <v>129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2213</v>
      </c>
      <c r="C20" s="45" t="s">
        <v>1891</v>
      </c>
      <c r="D20" s="45" t="s">
        <v>29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2214</v>
      </c>
      <c r="C21" s="45" t="s">
        <v>388</v>
      </c>
      <c r="D21" s="45" t="s">
        <v>89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2215</v>
      </c>
      <c r="C22" s="45" t="s">
        <v>2216</v>
      </c>
      <c r="D22" s="45" t="s">
        <v>131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2217</v>
      </c>
      <c r="C23" s="45" t="s">
        <v>2218</v>
      </c>
      <c r="D23" s="45" t="s">
        <v>40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2219</v>
      </c>
      <c r="C24" s="45" t="s">
        <v>320</v>
      </c>
      <c r="D24" s="45" t="s">
        <v>272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2220</v>
      </c>
      <c r="C25" s="45" t="s">
        <v>2221</v>
      </c>
      <c r="D25" s="45" t="s">
        <v>344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2222</v>
      </c>
      <c r="C26" s="45" t="s">
        <v>156</v>
      </c>
      <c r="D26" s="45" t="s">
        <v>220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2223</v>
      </c>
      <c r="C27" s="45" t="s">
        <v>2224</v>
      </c>
      <c r="D27" s="45" t="s">
        <v>211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2225</v>
      </c>
      <c r="C28" s="45" t="s">
        <v>835</v>
      </c>
      <c r="D28" s="45" t="s">
        <v>51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2226</v>
      </c>
      <c r="C29" s="45" t="s">
        <v>149</v>
      </c>
      <c r="D29" s="45" t="s">
        <v>102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2227</v>
      </c>
      <c r="C30" s="45" t="s">
        <v>335</v>
      </c>
      <c r="D30" s="45" t="s">
        <v>102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2228</v>
      </c>
      <c r="C31" s="45" t="s">
        <v>193</v>
      </c>
      <c r="D31" s="45" t="s">
        <v>103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2229</v>
      </c>
      <c r="C32" s="45" t="s">
        <v>2230</v>
      </c>
      <c r="D32" s="45" t="s">
        <v>104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2231</v>
      </c>
      <c r="C33" s="45" t="s">
        <v>59</v>
      </c>
      <c r="D33" s="45" t="s">
        <v>60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2232</v>
      </c>
      <c r="C34" s="45" t="s">
        <v>97</v>
      </c>
      <c r="D34" s="45" t="s">
        <v>142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2233</v>
      </c>
      <c r="C35" s="45" t="s">
        <v>483</v>
      </c>
      <c r="D35" s="45" t="s">
        <v>197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2234</v>
      </c>
      <c r="C36" s="45" t="s">
        <v>2235</v>
      </c>
      <c r="D36" s="45" t="s">
        <v>190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2236</v>
      </c>
      <c r="C37" s="45" t="s">
        <v>184</v>
      </c>
      <c r="D37" s="45" t="s">
        <v>67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2237</v>
      </c>
      <c r="C38" s="45" t="s">
        <v>2238</v>
      </c>
      <c r="D38" s="45" t="s">
        <v>237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2239</v>
      </c>
      <c r="C39" s="45" t="s">
        <v>372</v>
      </c>
      <c r="D39" s="45" t="s">
        <v>68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2240</v>
      </c>
      <c r="C40" s="45" t="s">
        <v>31</v>
      </c>
      <c r="D40" s="45" t="s">
        <v>108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2241</v>
      </c>
      <c r="C41" s="45" t="s">
        <v>2193</v>
      </c>
      <c r="D41" s="45" t="s">
        <v>109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2242</v>
      </c>
      <c r="C42" s="45" t="s">
        <v>121</v>
      </c>
      <c r="D42" s="45" t="s">
        <v>72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2243</v>
      </c>
      <c r="C43" s="45" t="s">
        <v>1012</v>
      </c>
      <c r="D43" s="45" t="s">
        <v>72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2244</v>
      </c>
      <c r="C44" s="45" t="s">
        <v>58</v>
      </c>
      <c r="D44" s="45" t="s">
        <v>112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2245</v>
      </c>
      <c r="C45" s="45" t="s">
        <v>2246</v>
      </c>
      <c r="D45" s="45" t="s">
        <v>73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2247</v>
      </c>
      <c r="C46" s="45" t="s">
        <v>2248</v>
      </c>
      <c r="D46" s="45" t="s">
        <v>2249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2250</v>
      </c>
      <c r="C47" s="45" t="s">
        <v>216</v>
      </c>
      <c r="D47" s="45" t="s">
        <v>179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2251</v>
      </c>
      <c r="C48" s="45" t="s">
        <v>28</v>
      </c>
      <c r="D48" s="45" t="s">
        <v>145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2252</v>
      </c>
      <c r="C49" s="45" t="s">
        <v>2253</v>
      </c>
      <c r="D49" s="45" t="s">
        <v>118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2254</v>
      </c>
      <c r="C50" s="45" t="s">
        <v>2255</v>
      </c>
      <c r="D50" s="45" t="s">
        <v>2256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2257</v>
      </c>
      <c r="C51" s="45" t="s">
        <v>99</v>
      </c>
      <c r="D51" s="45" t="s">
        <v>2258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2259</v>
      </c>
      <c r="C52" s="45" t="s">
        <v>110</v>
      </c>
      <c r="D52" s="45" t="s">
        <v>120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2260</v>
      </c>
      <c r="C53" s="45" t="s">
        <v>24</v>
      </c>
      <c r="D53" s="45" t="s">
        <v>426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2261</v>
      </c>
      <c r="C54" s="45" t="s">
        <v>149</v>
      </c>
      <c r="D54" s="45" t="s">
        <v>164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2262</v>
      </c>
      <c r="C55" s="45" t="s">
        <v>2263</v>
      </c>
      <c r="D55" s="45" t="s">
        <v>164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2264</v>
      </c>
      <c r="C56" s="45" t="s">
        <v>2265</v>
      </c>
      <c r="D56" s="45" t="s">
        <v>77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2266</v>
      </c>
      <c r="C57" s="45" t="s">
        <v>121</v>
      </c>
      <c r="D57" s="45" t="s">
        <v>250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2267</v>
      </c>
      <c r="C58" s="45" t="s">
        <v>254</v>
      </c>
      <c r="D58" s="45" t="s">
        <v>127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2268</v>
      </c>
      <c r="C59" s="45" t="s">
        <v>795</v>
      </c>
      <c r="D59" s="45" t="s">
        <v>393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2269</v>
      </c>
      <c r="C60" s="45" t="s">
        <v>398</v>
      </c>
      <c r="D60" s="45" t="s">
        <v>150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0"/>
      <c r="C61" s="41"/>
      <c r="D61" s="41"/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0"/>
      <c r="C62" s="41"/>
      <c r="D62" s="41"/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95" t="s">
        <v>20</v>
      </c>
      <c r="B65" s="95"/>
      <c r="C65" s="95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95" t="s">
        <v>21</v>
      </c>
      <c r="B66" s="95"/>
      <c r="C66" s="95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96" t="str">
        <f ca="1">"TP. Hồ Chí Minh, ngày "&amp;  DAY(NOW())&amp;" tháng " &amp;MONTH(NOW())&amp;" năm "&amp;YEAR(NOW())</f>
        <v>TP. Hồ Chí Minh, ngày 1 tháng 7 năm 2017</v>
      </c>
      <c r="F68" s="96"/>
      <c r="G68" s="96"/>
      <c r="H68" s="96"/>
      <c r="I68" s="96"/>
    </row>
    <row r="69" spans="1:9" ht="15.75" x14ac:dyDescent="0.25">
      <c r="A69" s="77" t="s">
        <v>277</v>
      </c>
      <c r="B69" s="77"/>
      <c r="C69" s="77"/>
      <c r="D69" s="1"/>
      <c r="E69" s="77" t="s">
        <v>22</v>
      </c>
      <c r="F69" s="77"/>
      <c r="G69" s="77"/>
      <c r="H69" s="77"/>
      <c r="I69" s="77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"/>
  </protectedRanges>
  <mergeCells count="26"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15" priority="2" stopIfTrue="1" operator="equal">
      <formula>"F"</formula>
    </cfRule>
  </conditionalFormatting>
  <conditionalFormatting sqref="G15:G62">
    <cfRule type="expression" dxfId="14" priority="1" stopIfTrue="1">
      <formula>MAX(#REF!)&lt;4</formula>
    </cfRule>
  </conditionalFormatting>
  <pageMargins left="0.34375" right="3.125E-2" top="0.75" bottom="7.2916666666666699E-2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6" zoomScaleNormal="100" workbookViewId="0">
      <selection activeCell="E17" sqref="E17"/>
    </sheetView>
  </sheetViews>
  <sheetFormatPr defaultRowHeight="15" x14ac:dyDescent="0.25"/>
  <cols>
    <col min="1" max="1" width="6" customWidth="1"/>
    <col min="2" max="2" width="14.42578125" customWidth="1"/>
    <col min="3" max="3" width="23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2270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2271</v>
      </c>
      <c r="C15" s="45" t="s">
        <v>317</v>
      </c>
      <c r="D15" s="45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2272</v>
      </c>
      <c r="C16" s="45" t="s">
        <v>2273</v>
      </c>
      <c r="D16" s="45" t="s">
        <v>468</v>
      </c>
      <c r="E16" s="34"/>
      <c r="F16" s="34"/>
      <c r="G16" s="34">
        <f t="shared" ref="G16:G61" si="0">E16*$E$13+F16*$F$13</f>
        <v>0</v>
      </c>
      <c r="H16" s="35" t="str">
        <f t="shared" ref="H16:H61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2274</v>
      </c>
      <c r="C17" s="45" t="s">
        <v>115</v>
      </c>
      <c r="D17" s="45" t="s">
        <v>2275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2276</v>
      </c>
      <c r="C18" s="45" t="s">
        <v>2277</v>
      </c>
      <c r="D18" s="45" t="s">
        <v>1703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2278</v>
      </c>
      <c r="C19" s="45" t="s">
        <v>28</v>
      </c>
      <c r="D19" s="45" t="s">
        <v>2279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2280</v>
      </c>
      <c r="C20" s="45" t="s">
        <v>2281</v>
      </c>
      <c r="D20" s="45" t="s">
        <v>33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2282</v>
      </c>
      <c r="C21" s="45" t="s">
        <v>307</v>
      </c>
      <c r="D21" s="45" t="s">
        <v>131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2283</v>
      </c>
      <c r="C22" s="45" t="s">
        <v>2284</v>
      </c>
      <c r="D22" s="45" t="s">
        <v>35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2285</v>
      </c>
      <c r="C23" s="45" t="s">
        <v>2286</v>
      </c>
      <c r="D23" s="45" t="s">
        <v>92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2287</v>
      </c>
      <c r="C24" s="45" t="s">
        <v>2288</v>
      </c>
      <c r="D24" s="45" t="s">
        <v>40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2289</v>
      </c>
      <c r="C25" s="45" t="s">
        <v>156</v>
      </c>
      <c r="D25" s="45" t="s">
        <v>194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2290</v>
      </c>
      <c r="C26" s="45" t="s">
        <v>37</v>
      </c>
      <c r="D26" s="45" t="s">
        <v>272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2291</v>
      </c>
      <c r="C27" s="45" t="s">
        <v>115</v>
      </c>
      <c r="D27" s="45" t="s">
        <v>474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2292</v>
      </c>
      <c r="C28" s="45" t="s">
        <v>1258</v>
      </c>
      <c r="D28" s="45" t="s">
        <v>267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2293</v>
      </c>
      <c r="C29" s="45" t="s">
        <v>156</v>
      </c>
      <c r="D29" s="45" t="s">
        <v>51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2294</v>
      </c>
      <c r="C30" s="45" t="s">
        <v>291</v>
      </c>
      <c r="D30" s="45" t="s">
        <v>2295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2296</v>
      </c>
      <c r="C31" s="45" t="s">
        <v>2297</v>
      </c>
      <c r="D31" s="45" t="s">
        <v>206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2298</v>
      </c>
      <c r="C32" s="45" t="s">
        <v>2299</v>
      </c>
      <c r="D32" s="45" t="s">
        <v>174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2300</v>
      </c>
      <c r="C33" s="45" t="s">
        <v>2301</v>
      </c>
      <c r="D33" s="45" t="s">
        <v>102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2302</v>
      </c>
      <c r="C34" s="45" t="s">
        <v>2303</v>
      </c>
      <c r="D34" s="45" t="s">
        <v>102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2304</v>
      </c>
      <c r="C35" s="45" t="s">
        <v>335</v>
      </c>
      <c r="D35" s="45" t="s">
        <v>102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2305</v>
      </c>
      <c r="C36" s="45" t="s">
        <v>126</v>
      </c>
      <c r="D36" s="45" t="s">
        <v>56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2306</v>
      </c>
      <c r="C37" s="45" t="s">
        <v>2307</v>
      </c>
      <c r="D37" s="45" t="s">
        <v>57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2308</v>
      </c>
      <c r="C38" s="45" t="s">
        <v>31</v>
      </c>
      <c r="D38" s="45" t="s">
        <v>103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2309</v>
      </c>
      <c r="C39" s="45" t="s">
        <v>2310</v>
      </c>
      <c r="D39" s="45" t="s">
        <v>141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2311</v>
      </c>
      <c r="C40" s="45" t="s">
        <v>2312</v>
      </c>
      <c r="D40" s="45" t="s">
        <v>66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2313</v>
      </c>
      <c r="C41" s="45" t="s">
        <v>271</v>
      </c>
      <c r="D41" s="45" t="s">
        <v>2314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2315</v>
      </c>
      <c r="C42" s="45" t="s">
        <v>223</v>
      </c>
      <c r="D42" s="45" t="s">
        <v>108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2316</v>
      </c>
      <c r="C43" s="45" t="s">
        <v>2317</v>
      </c>
      <c r="D43" s="45" t="s">
        <v>109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2318</v>
      </c>
      <c r="C44" s="45" t="s">
        <v>155</v>
      </c>
      <c r="D44" s="45" t="s">
        <v>72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2319</v>
      </c>
      <c r="C45" s="45" t="s">
        <v>2320</v>
      </c>
      <c r="D45" s="45" t="s">
        <v>122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2321</v>
      </c>
      <c r="C46" s="45" t="s">
        <v>2322</v>
      </c>
      <c r="D46" s="45" t="s">
        <v>124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2323</v>
      </c>
      <c r="C47" s="45" t="s">
        <v>78</v>
      </c>
      <c r="D47" s="45" t="s">
        <v>124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2324</v>
      </c>
      <c r="C48" s="45" t="s">
        <v>2325</v>
      </c>
      <c r="D48" s="45" t="s">
        <v>298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2326</v>
      </c>
      <c r="C49" s="45" t="s">
        <v>2327</v>
      </c>
      <c r="D49" s="45" t="s">
        <v>209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2328</v>
      </c>
      <c r="C50" s="45" t="s">
        <v>2329</v>
      </c>
      <c r="D50" s="45" t="s">
        <v>77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2330</v>
      </c>
      <c r="C51" s="45" t="s">
        <v>186</v>
      </c>
      <c r="D51" s="45" t="s">
        <v>77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2331</v>
      </c>
      <c r="C52" s="45" t="s">
        <v>2332</v>
      </c>
      <c r="D52" s="45" t="s">
        <v>79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2333</v>
      </c>
      <c r="C53" s="45" t="s">
        <v>2284</v>
      </c>
      <c r="D53" s="45" t="s">
        <v>79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2334</v>
      </c>
      <c r="C54" s="45" t="s">
        <v>24</v>
      </c>
      <c r="D54" s="45" t="s">
        <v>82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2335</v>
      </c>
      <c r="C55" s="45" t="s">
        <v>2336</v>
      </c>
      <c r="D55" s="45" t="s">
        <v>203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2337</v>
      </c>
      <c r="C56" s="45" t="s">
        <v>76</v>
      </c>
      <c r="D56" s="45" t="s">
        <v>165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2338</v>
      </c>
      <c r="C57" s="45" t="s">
        <v>2339</v>
      </c>
      <c r="D57" s="45" t="s">
        <v>250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2340</v>
      </c>
      <c r="C58" s="45" t="s">
        <v>806</v>
      </c>
      <c r="D58" s="45" t="s">
        <v>127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2341</v>
      </c>
      <c r="C59" s="45" t="s">
        <v>508</v>
      </c>
      <c r="D59" s="45" t="s">
        <v>439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40"/>
      <c r="C60" s="41"/>
      <c r="D60" s="41"/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0"/>
      <c r="C61" s="41"/>
      <c r="D61" s="41"/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9" t="str">
        <f>"Cộng danh sách gồm "</f>
        <v xml:space="preserve">Cộng danh sách gồm </v>
      </c>
      <c r="B63" s="9"/>
      <c r="C63" s="9"/>
      <c r="D63" s="10">
        <f>COUNTA(H15:H61)</f>
        <v>47</v>
      </c>
      <c r="E63" s="11">
        <v>1</v>
      </c>
      <c r="F63" s="12"/>
      <c r="G63" s="1"/>
      <c r="H63" s="1"/>
      <c r="I63" s="1"/>
    </row>
    <row r="64" spans="1:9" ht="15.75" x14ac:dyDescent="0.25">
      <c r="A64" s="95" t="s">
        <v>20</v>
      </c>
      <c r="B64" s="95"/>
      <c r="C64" s="95"/>
      <c r="D64" s="13">
        <f>COUNTIF(G15:G61,"&gt;=5")</f>
        <v>0</v>
      </c>
      <c r="E64" s="14">
        <f>D64/D63</f>
        <v>0</v>
      </c>
      <c r="F64" s="15"/>
      <c r="G64" s="1"/>
      <c r="H64" s="1"/>
      <c r="I64" s="1"/>
    </row>
    <row r="65" spans="1:9" ht="15.75" x14ac:dyDescent="0.25">
      <c r="A65" s="95" t="s">
        <v>21</v>
      </c>
      <c r="B65" s="95"/>
      <c r="C65" s="95"/>
      <c r="D65" s="13"/>
      <c r="E65" s="14">
        <f>D65/D63</f>
        <v>0</v>
      </c>
      <c r="F65" s="15"/>
      <c r="G65" s="1"/>
      <c r="H65" s="1"/>
      <c r="I65" s="1"/>
    </row>
    <row r="66" spans="1:9" ht="15.75" x14ac:dyDescent="0.25">
      <c r="A66" s="16"/>
      <c r="B66" s="16"/>
      <c r="C66" s="4"/>
      <c r="D66" s="16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96" t="str">
        <f ca="1">"TP. Hồ Chí Minh, ngày "&amp;  DAY(NOW())&amp;" tháng " &amp;MONTH(NOW())&amp;" năm "&amp;YEAR(NOW())</f>
        <v>TP. Hồ Chí Minh, ngày 1 tháng 7 năm 2017</v>
      </c>
      <c r="F67" s="96"/>
      <c r="G67" s="96"/>
      <c r="H67" s="96"/>
      <c r="I67" s="96"/>
    </row>
    <row r="68" spans="1:9" ht="15.75" x14ac:dyDescent="0.25">
      <c r="A68" s="77" t="s">
        <v>277</v>
      </c>
      <c r="B68" s="77"/>
      <c r="C68" s="77"/>
      <c r="D68" s="1"/>
      <c r="E68" s="77" t="s">
        <v>22</v>
      </c>
      <c r="F68" s="77"/>
      <c r="G68" s="77"/>
      <c r="H68" s="77"/>
      <c r="I68" s="77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1" name="Range3_1"/>
  </protectedRanges>
  <mergeCells count="26"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1">
    <cfRule type="cellIs" dxfId="13" priority="2" stopIfTrue="1" operator="equal">
      <formula>"F"</formula>
    </cfRule>
  </conditionalFormatting>
  <conditionalFormatting sqref="G15:G61">
    <cfRule type="expression" dxfId="12" priority="1" stopIfTrue="1">
      <formula>MAX(#REF!)&lt;4</formula>
    </cfRule>
  </conditionalFormatting>
  <pageMargins left="0.38541666666666702" right="1.0416666666666701E-2" top="0.75" bottom="0.104166666666667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1"/>
  <sheetViews>
    <sheetView view="pageLayout" topLeftCell="A6" zoomScaleNormal="100" workbookViewId="0">
      <selection activeCell="F19" sqref="F19"/>
    </sheetView>
  </sheetViews>
  <sheetFormatPr defaultRowHeight="15" x14ac:dyDescent="0.25"/>
  <cols>
    <col min="1" max="1" width="6.28515625" customWidth="1"/>
    <col min="2" max="2" width="14.140625" customWidth="1"/>
    <col min="3" max="3" width="25" customWidth="1"/>
    <col min="5" max="5" width="8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2342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2343</v>
      </c>
      <c r="C15" s="45" t="s">
        <v>2344</v>
      </c>
      <c r="D15" s="45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2345</v>
      </c>
      <c r="C16" s="45" t="s">
        <v>2346</v>
      </c>
      <c r="D16" s="45" t="s">
        <v>128</v>
      </c>
      <c r="E16" s="34"/>
      <c r="F16" s="34"/>
      <c r="G16" s="34">
        <f t="shared" ref="G16:G63" si="0">E16*$E$13+F16*$F$13</f>
        <v>0</v>
      </c>
      <c r="H16" s="35" t="str">
        <f t="shared" ref="H16:H63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2347</v>
      </c>
      <c r="C17" s="45" t="s">
        <v>422</v>
      </c>
      <c r="D17" s="45" t="s">
        <v>128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2348</v>
      </c>
      <c r="C18" s="45" t="s">
        <v>289</v>
      </c>
      <c r="D18" s="45" t="s">
        <v>468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2349</v>
      </c>
      <c r="C19" s="45" t="s">
        <v>2350</v>
      </c>
      <c r="D19" s="45" t="s">
        <v>300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2351</v>
      </c>
      <c r="C20" s="45" t="s">
        <v>53</v>
      </c>
      <c r="D20" s="45" t="s">
        <v>2352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2353</v>
      </c>
      <c r="C21" s="45" t="s">
        <v>396</v>
      </c>
      <c r="D21" s="45" t="s">
        <v>168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2354</v>
      </c>
      <c r="C22" s="45" t="s">
        <v>471</v>
      </c>
      <c r="D22" s="45" t="s">
        <v>87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2355</v>
      </c>
      <c r="C23" s="45" t="s">
        <v>898</v>
      </c>
      <c r="D23" s="45" t="s">
        <v>2356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2357</v>
      </c>
      <c r="C24" s="45" t="s">
        <v>806</v>
      </c>
      <c r="D24" s="45" t="s">
        <v>301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2358</v>
      </c>
      <c r="C25" s="45" t="s">
        <v>1177</v>
      </c>
      <c r="D25" s="45" t="s">
        <v>89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2359</v>
      </c>
      <c r="C26" s="45" t="s">
        <v>497</v>
      </c>
      <c r="D26" s="45" t="s">
        <v>2360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2361</v>
      </c>
      <c r="C27" s="45" t="s">
        <v>2362</v>
      </c>
      <c r="D27" s="45" t="s">
        <v>92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2363</v>
      </c>
      <c r="C28" s="45" t="s">
        <v>377</v>
      </c>
      <c r="D28" s="45" t="s">
        <v>154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2364</v>
      </c>
      <c r="C29" s="45" t="s">
        <v>251</v>
      </c>
      <c r="D29" s="45" t="s">
        <v>2365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2366</v>
      </c>
      <c r="C30" s="45" t="s">
        <v>2367</v>
      </c>
      <c r="D30" s="45" t="s">
        <v>2368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2369</v>
      </c>
      <c r="C31" s="45" t="s">
        <v>1880</v>
      </c>
      <c r="D31" s="45" t="s">
        <v>42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2370</v>
      </c>
      <c r="C32" s="45" t="s">
        <v>2371</v>
      </c>
      <c r="D32" s="45" t="s">
        <v>43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2372</v>
      </c>
      <c r="C33" s="45" t="s">
        <v>2373</v>
      </c>
      <c r="D33" s="45" t="s">
        <v>98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2374</v>
      </c>
      <c r="C34" s="45" t="s">
        <v>2375</v>
      </c>
      <c r="D34" s="45" t="s">
        <v>50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2376</v>
      </c>
      <c r="C35" s="45" t="s">
        <v>354</v>
      </c>
      <c r="D35" s="45" t="s">
        <v>51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2377</v>
      </c>
      <c r="C36" s="45" t="s">
        <v>254</v>
      </c>
      <c r="D36" s="45" t="s">
        <v>51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2378</v>
      </c>
      <c r="C37" s="45" t="s">
        <v>245</v>
      </c>
      <c r="D37" s="45" t="s">
        <v>157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2379</v>
      </c>
      <c r="C38" s="45" t="s">
        <v>191</v>
      </c>
      <c r="D38" s="45" t="s">
        <v>52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2380</v>
      </c>
      <c r="C39" s="45" t="s">
        <v>2381</v>
      </c>
      <c r="D39" s="45" t="s">
        <v>102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2382</v>
      </c>
      <c r="C40" s="45" t="s">
        <v>2383</v>
      </c>
      <c r="D40" s="45" t="s">
        <v>56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2384</v>
      </c>
      <c r="C41" s="45" t="s">
        <v>2385</v>
      </c>
      <c r="D41" s="45" t="s">
        <v>57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2386</v>
      </c>
      <c r="C42" s="45" t="s">
        <v>115</v>
      </c>
      <c r="D42" s="45" t="s">
        <v>103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2387</v>
      </c>
      <c r="C43" s="45" t="s">
        <v>115</v>
      </c>
      <c r="D43" s="45" t="s">
        <v>138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2388</v>
      </c>
      <c r="C44" s="45" t="s">
        <v>95</v>
      </c>
      <c r="D44" s="45" t="s">
        <v>160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2389</v>
      </c>
      <c r="C45" s="45" t="s">
        <v>2390</v>
      </c>
      <c r="D45" s="45" t="s">
        <v>106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2391</v>
      </c>
      <c r="C46" s="45" t="s">
        <v>313</v>
      </c>
      <c r="D46" s="45" t="s">
        <v>66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2392</v>
      </c>
      <c r="C47" s="45" t="s">
        <v>2393</v>
      </c>
      <c r="D47" s="45" t="s">
        <v>142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2394</v>
      </c>
      <c r="C48" s="45" t="s">
        <v>2395</v>
      </c>
      <c r="D48" s="45" t="s">
        <v>176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2396</v>
      </c>
      <c r="C49" s="45" t="s">
        <v>185</v>
      </c>
      <c r="D49" s="45" t="s">
        <v>109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2397</v>
      </c>
      <c r="C50" s="45" t="s">
        <v>2398</v>
      </c>
      <c r="D50" s="45" t="s">
        <v>179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2399</v>
      </c>
      <c r="C51" s="45" t="s">
        <v>2400</v>
      </c>
      <c r="D51" s="45" t="s">
        <v>243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2401</v>
      </c>
      <c r="C52" s="45" t="s">
        <v>2402</v>
      </c>
      <c r="D52" s="45" t="s">
        <v>122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2403</v>
      </c>
      <c r="C53" s="45" t="s">
        <v>2404</v>
      </c>
      <c r="D53" s="45" t="s">
        <v>122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2405</v>
      </c>
      <c r="C54" s="45" t="s">
        <v>2406</v>
      </c>
      <c r="D54" s="45" t="s">
        <v>164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2407</v>
      </c>
      <c r="C55" s="45" t="s">
        <v>2408</v>
      </c>
      <c r="D55" s="45" t="s">
        <v>224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2409</v>
      </c>
      <c r="C56" s="45" t="s">
        <v>2410</v>
      </c>
      <c r="D56" s="45" t="s">
        <v>147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2411</v>
      </c>
      <c r="C57" s="45" t="s">
        <v>2101</v>
      </c>
      <c r="D57" s="45" t="s">
        <v>147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2412</v>
      </c>
      <c r="C58" s="45" t="s">
        <v>2413</v>
      </c>
      <c r="D58" s="45" t="s">
        <v>77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2414</v>
      </c>
      <c r="C59" s="45" t="s">
        <v>149</v>
      </c>
      <c r="D59" s="45" t="s">
        <v>250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2415</v>
      </c>
      <c r="C60" s="45" t="s">
        <v>320</v>
      </c>
      <c r="D60" s="45" t="s">
        <v>127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2416</v>
      </c>
      <c r="C61" s="45" t="s">
        <v>314</v>
      </c>
      <c r="D61" s="45" t="s">
        <v>84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0"/>
      <c r="C62" s="41"/>
      <c r="D62" s="41"/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40"/>
      <c r="C63" s="47"/>
      <c r="D63" s="41"/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9" t="str">
        <f>"Cộng danh sách gồm "</f>
        <v xml:space="preserve">Cộng danh sách gồm </v>
      </c>
      <c r="B65" s="9"/>
      <c r="C65" s="9"/>
      <c r="D65" s="10">
        <f>COUNTA(H15:H63)</f>
        <v>49</v>
      </c>
      <c r="E65" s="11">
        <v>1</v>
      </c>
      <c r="F65" s="12"/>
      <c r="G65" s="1"/>
      <c r="H65" s="1"/>
      <c r="I65" s="1"/>
    </row>
    <row r="66" spans="1:9" ht="15.75" x14ac:dyDescent="0.25">
      <c r="A66" s="95" t="s">
        <v>20</v>
      </c>
      <c r="B66" s="95"/>
      <c r="C66" s="95"/>
      <c r="D66" s="13">
        <f>COUNTIF(G15:G63,"&gt;=5")</f>
        <v>0</v>
      </c>
      <c r="E66" s="14">
        <f>D66/D65</f>
        <v>0</v>
      </c>
      <c r="F66" s="15"/>
      <c r="G66" s="1"/>
      <c r="H66" s="1"/>
      <c r="I66" s="1"/>
    </row>
    <row r="67" spans="1:9" ht="15.75" x14ac:dyDescent="0.25">
      <c r="A67" s="95" t="s">
        <v>21</v>
      </c>
      <c r="B67" s="95"/>
      <c r="C67" s="95"/>
      <c r="D67" s="13"/>
      <c r="E67" s="14">
        <f>D67/D65</f>
        <v>0</v>
      </c>
      <c r="F67" s="15"/>
      <c r="G67" s="1"/>
      <c r="H67" s="1"/>
      <c r="I67" s="1"/>
    </row>
    <row r="68" spans="1:9" ht="15.75" x14ac:dyDescent="0.25">
      <c r="A68" s="16"/>
      <c r="B68" s="16"/>
      <c r="C68" s="4"/>
      <c r="D68" s="16"/>
      <c r="E68" s="3"/>
      <c r="F68" s="1"/>
      <c r="G68" s="1"/>
      <c r="H68" s="1"/>
      <c r="I68" s="1"/>
    </row>
    <row r="69" spans="1:9" ht="15.75" x14ac:dyDescent="0.25">
      <c r="A69" s="1"/>
      <c r="B69" s="1"/>
      <c r="C69" s="1"/>
      <c r="D69" s="1"/>
      <c r="E69" s="96" t="str">
        <f ca="1">"TP. Hồ Chí Minh, ngày "&amp;  DAY(NOW())&amp;" tháng " &amp;MONTH(NOW())&amp;" năm "&amp;YEAR(NOW())</f>
        <v>TP. Hồ Chí Minh, ngày 1 tháng 7 năm 2017</v>
      </c>
      <c r="F69" s="96"/>
      <c r="G69" s="96"/>
      <c r="H69" s="96"/>
      <c r="I69" s="96"/>
    </row>
    <row r="70" spans="1:9" ht="15.75" x14ac:dyDescent="0.25">
      <c r="A70" s="77" t="s">
        <v>277</v>
      </c>
      <c r="B70" s="77"/>
      <c r="C70" s="77"/>
      <c r="D70" s="1"/>
      <c r="E70" s="77" t="s">
        <v>22</v>
      </c>
      <c r="F70" s="77"/>
      <c r="G70" s="77"/>
      <c r="H70" s="77"/>
      <c r="I70" s="77"/>
    </row>
    <row r="71" spans="1:9" ht="15.75" x14ac:dyDescent="0.25">
      <c r="A71" s="1"/>
      <c r="B71" s="1"/>
      <c r="C71" s="1"/>
      <c r="D71" s="1"/>
      <c r="E71" s="1"/>
      <c r="F71" s="1"/>
      <c r="G71" s="1"/>
      <c r="H71" s="1"/>
      <c r="I71" s="1"/>
    </row>
  </sheetData>
  <protectedRanges>
    <protectedRange sqref="A71:D71" name="Range5"/>
    <protectedRange sqref="I15:I63" name="Range4"/>
    <protectedRange sqref="E15:F63" name="Range3"/>
    <protectedRange sqref="A4" name="Range1"/>
    <protectedRange sqref="E13:F13" name="Range6"/>
    <protectedRange sqref="C8:C10 G8:G9" name="Range2_1"/>
    <protectedRange sqref="E71:I71" name="Range5_1_1"/>
    <protectedRange sqref="B15:D63" name="Range3_1_1"/>
  </protectedRanges>
  <mergeCells count="26">
    <mergeCell ref="A70:C70"/>
    <mergeCell ref="E70:I70"/>
    <mergeCell ref="A10:B10"/>
    <mergeCell ref="C10:D10"/>
    <mergeCell ref="A12:A13"/>
    <mergeCell ref="B12:B13"/>
    <mergeCell ref="C12:D13"/>
    <mergeCell ref="G12:H12"/>
    <mergeCell ref="I12:I13"/>
    <mergeCell ref="C14:D14"/>
    <mergeCell ref="A66:C66"/>
    <mergeCell ref="A67:C67"/>
    <mergeCell ref="E69:I69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3">
    <cfRule type="cellIs" dxfId="11" priority="2" stopIfTrue="1" operator="equal">
      <formula>"F"</formula>
    </cfRule>
  </conditionalFormatting>
  <conditionalFormatting sqref="G15:G63">
    <cfRule type="expression" dxfId="10" priority="1" stopIfTrue="1">
      <formula>MAX(#REF!)&lt;4</formula>
    </cfRule>
  </conditionalFormatting>
  <pageMargins left="0.39583333333333331" right="1.0416666666666666E-2" top="0.75" bottom="0.14583333333333334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6" zoomScaleNormal="100" workbookViewId="0">
      <selection activeCell="E18" sqref="E18"/>
    </sheetView>
  </sheetViews>
  <sheetFormatPr defaultRowHeight="15" x14ac:dyDescent="0.25"/>
  <cols>
    <col min="1" max="1" width="5.7109375" customWidth="1"/>
    <col min="2" max="2" width="14.7109375" customWidth="1"/>
    <col min="3" max="3" width="27.140625" customWidth="1"/>
    <col min="5" max="5" width="8.5703125" customWidth="1"/>
    <col min="6" max="6" width="7.570312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2417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2418</v>
      </c>
      <c r="C15" s="45" t="s">
        <v>314</v>
      </c>
      <c r="D15" s="45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2419</v>
      </c>
      <c r="C16" s="45" t="s">
        <v>305</v>
      </c>
      <c r="D16" s="45" t="s">
        <v>128</v>
      </c>
      <c r="E16" s="34"/>
      <c r="F16" s="34"/>
      <c r="G16" s="34">
        <f t="shared" ref="G16:G62" si="0">E16*$E$13+F16*$F$13</f>
        <v>0</v>
      </c>
      <c r="H16" s="35" t="str">
        <f t="shared" ref="H16:H62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2420</v>
      </c>
      <c r="C17" s="45" t="s">
        <v>2421</v>
      </c>
      <c r="D17" s="45" t="s">
        <v>128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2422</v>
      </c>
      <c r="C18" s="45" t="s">
        <v>2423</v>
      </c>
      <c r="D18" s="45" t="s">
        <v>456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2424</v>
      </c>
      <c r="C19" s="45" t="s">
        <v>2425</v>
      </c>
      <c r="D19" s="45" t="s">
        <v>151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2426</v>
      </c>
      <c r="C20" s="45" t="s">
        <v>156</v>
      </c>
      <c r="D20" s="45" t="s">
        <v>29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2427</v>
      </c>
      <c r="C21" s="45" t="s">
        <v>184</v>
      </c>
      <c r="D21" s="45" t="s">
        <v>2428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2429</v>
      </c>
      <c r="C22" s="45" t="s">
        <v>1880</v>
      </c>
      <c r="D22" s="45" t="s">
        <v>94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2430</v>
      </c>
      <c r="C23" s="45" t="s">
        <v>202</v>
      </c>
      <c r="D23" s="45" t="s">
        <v>40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2431</v>
      </c>
      <c r="C24" s="45" t="s">
        <v>384</v>
      </c>
      <c r="D24" s="45" t="s">
        <v>46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2432</v>
      </c>
      <c r="C25" s="45" t="s">
        <v>110</v>
      </c>
      <c r="D25" s="45" t="s">
        <v>46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2433</v>
      </c>
      <c r="C26" s="45" t="s">
        <v>2193</v>
      </c>
      <c r="D26" s="45" t="s">
        <v>136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2434</v>
      </c>
      <c r="C27" s="45" t="s">
        <v>525</v>
      </c>
      <c r="D27" s="45" t="s">
        <v>98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2435</v>
      </c>
      <c r="C28" s="45" t="s">
        <v>156</v>
      </c>
      <c r="D28" s="45" t="s">
        <v>51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2436</v>
      </c>
      <c r="C29" s="45" t="s">
        <v>149</v>
      </c>
      <c r="D29" s="45" t="s">
        <v>51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2437</v>
      </c>
      <c r="C30" s="45" t="s">
        <v>240</v>
      </c>
      <c r="D30" s="45" t="s">
        <v>157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2438</v>
      </c>
      <c r="C31" s="45" t="s">
        <v>2439</v>
      </c>
      <c r="D31" s="45" t="s">
        <v>159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2440</v>
      </c>
      <c r="C32" s="45" t="s">
        <v>2441</v>
      </c>
      <c r="D32" s="45" t="s">
        <v>206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2442</v>
      </c>
      <c r="C33" s="45" t="s">
        <v>78</v>
      </c>
      <c r="D33" s="45" t="s">
        <v>102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2443</v>
      </c>
      <c r="C34" s="45" t="s">
        <v>223</v>
      </c>
      <c r="D34" s="45" t="s">
        <v>102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2444</v>
      </c>
      <c r="C35" s="45" t="s">
        <v>2445</v>
      </c>
      <c r="D35" s="45" t="s">
        <v>56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2446</v>
      </c>
      <c r="C36" s="45" t="s">
        <v>266</v>
      </c>
      <c r="D36" s="45" t="s">
        <v>57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2447</v>
      </c>
      <c r="C37" s="45" t="s">
        <v>2448</v>
      </c>
      <c r="D37" s="45" t="s">
        <v>57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2449</v>
      </c>
      <c r="C38" s="45" t="s">
        <v>37</v>
      </c>
      <c r="D38" s="45" t="s">
        <v>138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2450</v>
      </c>
      <c r="C39" s="45" t="s">
        <v>2451</v>
      </c>
      <c r="D39" s="45" t="s">
        <v>139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2452</v>
      </c>
      <c r="C40" s="45" t="s">
        <v>349</v>
      </c>
      <c r="D40" s="45" t="s">
        <v>61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2453</v>
      </c>
      <c r="C41" s="45" t="s">
        <v>251</v>
      </c>
      <c r="D41" s="45" t="s">
        <v>160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2454</v>
      </c>
      <c r="C42" s="45" t="s">
        <v>2455</v>
      </c>
      <c r="D42" s="45" t="s">
        <v>66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2456</v>
      </c>
      <c r="C43" s="45" t="s">
        <v>149</v>
      </c>
      <c r="D43" s="45" t="s">
        <v>2457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2458</v>
      </c>
      <c r="C44" s="45" t="s">
        <v>2459</v>
      </c>
      <c r="D44" s="45" t="s">
        <v>176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2460</v>
      </c>
      <c r="C45" s="45" t="s">
        <v>78</v>
      </c>
      <c r="D45" s="45" t="s">
        <v>161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2461</v>
      </c>
      <c r="C46" s="45" t="s">
        <v>2462</v>
      </c>
      <c r="D46" s="45" t="s">
        <v>109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2463</v>
      </c>
      <c r="C47" s="45" t="s">
        <v>329</v>
      </c>
      <c r="D47" s="45" t="s">
        <v>72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2464</v>
      </c>
      <c r="C48" s="45" t="s">
        <v>2465</v>
      </c>
      <c r="D48" s="45" t="s">
        <v>113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2466</v>
      </c>
      <c r="C49" s="45" t="s">
        <v>2467</v>
      </c>
      <c r="D49" s="45" t="s">
        <v>162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2468</v>
      </c>
      <c r="C50" s="45" t="s">
        <v>2010</v>
      </c>
      <c r="D50" s="45" t="s">
        <v>424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2469</v>
      </c>
      <c r="C51" s="45" t="s">
        <v>293</v>
      </c>
      <c r="D51" s="45" t="s">
        <v>2470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2471</v>
      </c>
      <c r="C52" s="45" t="s">
        <v>329</v>
      </c>
      <c r="D52" s="45" t="s">
        <v>493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2472</v>
      </c>
      <c r="C53" s="45" t="s">
        <v>2473</v>
      </c>
      <c r="D53" s="45" t="s">
        <v>120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2474</v>
      </c>
      <c r="C54" s="45" t="s">
        <v>1702</v>
      </c>
      <c r="D54" s="45" t="s">
        <v>122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2475</v>
      </c>
      <c r="C55" s="45" t="s">
        <v>149</v>
      </c>
      <c r="D55" s="45" t="s">
        <v>147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2476</v>
      </c>
      <c r="C56" s="45" t="s">
        <v>245</v>
      </c>
      <c r="D56" s="45" t="s">
        <v>127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2477</v>
      </c>
      <c r="C57" s="45" t="s">
        <v>2478</v>
      </c>
      <c r="D57" s="45" t="s">
        <v>83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2479</v>
      </c>
      <c r="C58" s="45" t="s">
        <v>2480</v>
      </c>
      <c r="D58" s="45" t="s">
        <v>84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2481</v>
      </c>
      <c r="C59" s="45" t="s">
        <v>320</v>
      </c>
      <c r="D59" s="45" t="s">
        <v>439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2482</v>
      </c>
      <c r="C60" s="45" t="s">
        <v>115</v>
      </c>
      <c r="D60" s="45" t="s">
        <v>150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0"/>
      <c r="C61" s="41"/>
      <c r="D61" s="41"/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0"/>
      <c r="C62" s="41"/>
      <c r="D62" s="41"/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95" t="s">
        <v>20</v>
      </c>
      <c r="B65" s="95"/>
      <c r="C65" s="95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95" t="s">
        <v>21</v>
      </c>
      <c r="B66" s="95"/>
      <c r="C66" s="95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96" t="str">
        <f ca="1">"TP. Hồ Chí Minh, ngày "&amp;  DAY(NOW())&amp;" tháng " &amp;MONTH(NOW())&amp;" năm "&amp;YEAR(NOW())</f>
        <v>TP. Hồ Chí Minh, ngày 1 tháng 7 năm 2017</v>
      </c>
      <c r="F68" s="96"/>
      <c r="G68" s="96"/>
      <c r="H68" s="96"/>
      <c r="I68" s="96"/>
    </row>
    <row r="69" spans="1:9" ht="15.75" x14ac:dyDescent="0.25">
      <c r="A69" s="77" t="s">
        <v>277</v>
      </c>
      <c r="B69" s="77"/>
      <c r="C69" s="77"/>
      <c r="D69" s="1"/>
      <c r="E69" s="77" t="s">
        <v>22</v>
      </c>
      <c r="F69" s="77"/>
      <c r="G69" s="77"/>
      <c r="H69" s="77"/>
      <c r="I69" s="77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_1"/>
  </protectedRanges>
  <mergeCells count="26"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2">
    <cfRule type="cellIs" dxfId="9" priority="2" stopIfTrue="1" operator="equal">
      <formula>"F"</formula>
    </cfRule>
  </conditionalFormatting>
  <conditionalFormatting sqref="G15:G62">
    <cfRule type="expression" dxfId="8" priority="1" stopIfTrue="1">
      <formula>MAX(#REF!)&lt;4</formula>
    </cfRule>
  </conditionalFormatting>
  <pageMargins left="0.33333333333333298" right="1.0416666666666701E-2" top="0.75" bottom="0.10416666666666667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73"/>
  <sheetViews>
    <sheetView view="pageLayout" topLeftCell="A57" zoomScaleNormal="100" workbookViewId="0">
      <selection activeCell="I22" sqref="I22"/>
    </sheetView>
  </sheetViews>
  <sheetFormatPr defaultRowHeight="18.75" x14ac:dyDescent="0.3"/>
  <cols>
    <col min="1" max="1" width="5.140625" customWidth="1"/>
    <col min="2" max="2" width="14.42578125" customWidth="1"/>
    <col min="3" max="3" width="26.5703125" customWidth="1"/>
    <col min="5" max="5" width="7.42578125" customWidth="1"/>
    <col min="10" max="12" width="9.140625" style="65"/>
  </cols>
  <sheetData>
    <row r="1" spans="1:9" x14ac:dyDescent="0.3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x14ac:dyDescent="0.3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x14ac:dyDescent="0.3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x14ac:dyDescent="0.3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x14ac:dyDescent="0.3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x14ac:dyDescent="0.3">
      <c r="A7" s="23"/>
      <c r="B7" s="23"/>
      <c r="C7" s="23"/>
      <c r="D7" s="23"/>
      <c r="E7" s="23"/>
      <c r="F7" s="23"/>
      <c r="G7" s="23"/>
      <c r="H7" s="23"/>
      <c r="I7" s="23"/>
    </row>
    <row r="8" spans="1:9" x14ac:dyDescent="0.3">
      <c r="A8" s="80" t="s">
        <v>6</v>
      </c>
      <c r="B8" s="80"/>
      <c r="C8" s="80" t="s">
        <v>2780</v>
      </c>
      <c r="D8" s="80"/>
      <c r="E8" s="80" t="s">
        <v>7</v>
      </c>
      <c r="F8" s="80"/>
      <c r="G8" s="51">
        <v>3</v>
      </c>
      <c r="H8" s="51"/>
      <c r="I8" s="3"/>
    </row>
    <row r="9" spans="1:9" x14ac:dyDescent="0.3">
      <c r="A9" s="80" t="s">
        <v>8</v>
      </c>
      <c r="B9" s="80"/>
      <c r="C9" s="80" t="s">
        <v>2483</v>
      </c>
      <c r="D9" s="80"/>
      <c r="E9" s="80" t="s">
        <v>9</v>
      </c>
      <c r="F9" s="80"/>
      <c r="G9" s="51" t="s">
        <v>2782</v>
      </c>
      <c r="H9" s="51"/>
      <c r="I9" s="3"/>
    </row>
    <row r="10" spans="1:9" x14ac:dyDescent="0.3">
      <c r="A10" s="80" t="s">
        <v>10</v>
      </c>
      <c r="B10" s="80"/>
      <c r="C10" s="80" t="s">
        <v>2781</v>
      </c>
      <c r="D10" s="80"/>
      <c r="E10" s="16" t="s">
        <v>350</v>
      </c>
      <c r="F10" s="4"/>
      <c r="G10" s="66" t="s">
        <v>2783</v>
      </c>
      <c r="H10" s="5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3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x14ac:dyDescent="0.3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x14ac:dyDescent="0.3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x14ac:dyDescent="0.3">
      <c r="A15" s="32">
        <v>1</v>
      </c>
      <c r="B15" s="50" t="s">
        <v>2484</v>
      </c>
      <c r="C15" s="61" t="s">
        <v>470</v>
      </c>
      <c r="D15" s="62" t="s">
        <v>25</v>
      </c>
      <c r="E15" s="34">
        <v>7</v>
      </c>
      <c r="F15" s="34">
        <v>7</v>
      </c>
      <c r="G15" s="34">
        <f>E15*$E$13+F15*$F$13</f>
        <v>7</v>
      </c>
      <c r="H15" s="35" t="str">
        <f>IF(G15&lt;4,"F",IF(G15&lt;=4.9,"D",IF(G15&lt;=5.4,"D+",IF(G15&lt;=5.9,"C",IF(G15&lt;=6.9,"C+",IF(G15&lt;=7.9,"B",IF(G15&lt;=8.4,"B+","A")))))))</f>
        <v>B</v>
      </c>
      <c r="I15" s="36"/>
    </row>
    <row r="16" spans="1:9" x14ac:dyDescent="0.3">
      <c r="A16" s="32">
        <v>2</v>
      </c>
      <c r="B16" s="50" t="s">
        <v>2485</v>
      </c>
      <c r="C16" s="61" t="s">
        <v>313</v>
      </c>
      <c r="D16" s="62" t="s">
        <v>128</v>
      </c>
      <c r="E16" s="34">
        <v>8</v>
      </c>
      <c r="F16" s="34">
        <v>7</v>
      </c>
      <c r="G16" s="34">
        <f t="shared" ref="G16:G61" si="0">E16*$E$13+F16*$F$13</f>
        <v>7.2999999999999989</v>
      </c>
      <c r="H16" s="35" t="str">
        <f t="shared" ref="H16:H61" si="1">IF(G16&lt;4,"F",IF(G16&lt;=4.9,"D",IF(G16&lt;=5.4,"D+",IF(G16&lt;=5.9,"C",IF(G16&lt;=6.9,"C+",IF(G16&lt;=7.9,"B",IF(G16&lt;=8.4,"B+","A")))))))</f>
        <v>B</v>
      </c>
      <c r="I16" s="36"/>
    </row>
    <row r="17" spans="1:12" x14ac:dyDescent="0.3">
      <c r="A17" s="32">
        <v>3</v>
      </c>
      <c r="B17" s="50" t="s">
        <v>2486</v>
      </c>
      <c r="C17" s="61" t="s">
        <v>2487</v>
      </c>
      <c r="D17" s="62" t="s">
        <v>128</v>
      </c>
      <c r="E17" s="34">
        <v>9</v>
      </c>
      <c r="F17" s="34">
        <v>7</v>
      </c>
      <c r="G17" s="34">
        <f t="shared" si="0"/>
        <v>7.6</v>
      </c>
      <c r="H17" s="35" t="str">
        <f t="shared" si="1"/>
        <v>B</v>
      </c>
      <c r="I17" s="36"/>
    </row>
    <row r="18" spans="1:12" x14ac:dyDescent="0.3">
      <c r="A18" s="32">
        <v>4</v>
      </c>
      <c r="B18" s="50" t="s">
        <v>2488</v>
      </c>
      <c r="C18" s="72" t="s">
        <v>289</v>
      </c>
      <c r="D18" s="73" t="s">
        <v>468</v>
      </c>
      <c r="E18" s="34">
        <v>0</v>
      </c>
      <c r="F18" s="34">
        <v>0</v>
      </c>
      <c r="G18" s="34">
        <f t="shared" si="0"/>
        <v>0</v>
      </c>
      <c r="H18" s="35" t="str">
        <f t="shared" si="1"/>
        <v>F</v>
      </c>
      <c r="I18" s="36" t="s">
        <v>2786</v>
      </c>
    </row>
    <row r="19" spans="1:12" x14ac:dyDescent="0.3">
      <c r="A19" s="32">
        <v>5</v>
      </c>
      <c r="B19" s="50" t="s">
        <v>2489</v>
      </c>
      <c r="C19" s="61" t="s">
        <v>115</v>
      </c>
      <c r="D19" s="62" t="s">
        <v>182</v>
      </c>
      <c r="E19" s="34">
        <v>7.5</v>
      </c>
      <c r="F19" s="34">
        <v>7</v>
      </c>
      <c r="G19" s="34">
        <f t="shared" si="0"/>
        <v>7.1499999999999995</v>
      </c>
      <c r="H19" s="35" t="str">
        <f t="shared" si="1"/>
        <v>B</v>
      </c>
      <c r="I19" s="36"/>
    </row>
    <row r="20" spans="1:12" x14ac:dyDescent="0.3">
      <c r="A20" s="32">
        <v>6</v>
      </c>
      <c r="B20" s="50" t="s">
        <v>2490</v>
      </c>
      <c r="C20" s="61" t="s">
        <v>2491</v>
      </c>
      <c r="D20" s="62" t="s">
        <v>168</v>
      </c>
      <c r="E20" s="34">
        <v>9</v>
      </c>
      <c r="F20" s="34">
        <v>8</v>
      </c>
      <c r="G20" s="34">
        <f t="shared" si="0"/>
        <v>8.2999999999999989</v>
      </c>
      <c r="H20" s="35" t="str">
        <f t="shared" si="1"/>
        <v>B+</v>
      </c>
      <c r="I20" s="36"/>
    </row>
    <row r="21" spans="1:12" x14ac:dyDescent="0.3">
      <c r="A21" s="32">
        <v>7</v>
      </c>
      <c r="B21" s="50" t="s">
        <v>2492</v>
      </c>
      <c r="C21" s="61" t="s">
        <v>24</v>
      </c>
      <c r="D21" s="62" t="s">
        <v>2493</v>
      </c>
      <c r="E21" s="34">
        <v>7</v>
      </c>
      <c r="F21" s="34">
        <v>8.5</v>
      </c>
      <c r="G21" s="34">
        <f t="shared" si="0"/>
        <v>8.0499999999999989</v>
      </c>
      <c r="H21" s="35" t="str">
        <f t="shared" si="1"/>
        <v>B+</v>
      </c>
      <c r="I21" s="36"/>
    </row>
    <row r="22" spans="1:12" s="110" customFormat="1" x14ac:dyDescent="0.3">
      <c r="A22" s="104" t="s">
        <v>2789</v>
      </c>
      <c r="B22" s="111" t="s">
        <v>2494</v>
      </c>
      <c r="C22" s="72" t="s">
        <v>346</v>
      </c>
      <c r="D22" s="73" t="s">
        <v>261</v>
      </c>
      <c r="E22" s="42">
        <v>6.5</v>
      </c>
      <c r="F22" s="42">
        <v>0</v>
      </c>
      <c r="G22" s="42">
        <f t="shared" si="0"/>
        <v>1.95</v>
      </c>
      <c r="H22" s="108" t="str">
        <f t="shared" si="1"/>
        <v>F</v>
      </c>
      <c r="I22" s="43" t="s">
        <v>2788</v>
      </c>
      <c r="J22" s="109"/>
      <c r="K22" s="109"/>
      <c r="L22" s="109"/>
    </row>
    <row r="23" spans="1:12" x14ac:dyDescent="0.3">
      <c r="A23" s="32">
        <v>9</v>
      </c>
      <c r="B23" s="50" t="s">
        <v>2495</v>
      </c>
      <c r="C23" s="61" t="s">
        <v>2496</v>
      </c>
      <c r="D23" s="62" t="s">
        <v>29</v>
      </c>
      <c r="E23" s="34">
        <v>6</v>
      </c>
      <c r="F23" s="34">
        <v>8</v>
      </c>
      <c r="G23" s="34">
        <f t="shared" si="0"/>
        <v>7.3999999999999995</v>
      </c>
      <c r="H23" s="35" t="str">
        <f t="shared" si="1"/>
        <v>B</v>
      </c>
      <c r="I23" s="36"/>
    </row>
    <row r="24" spans="1:12" x14ac:dyDescent="0.3">
      <c r="A24" s="32">
        <v>10</v>
      </c>
      <c r="B24" s="50" t="s">
        <v>2497</v>
      </c>
      <c r="C24" s="61" t="s">
        <v>2498</v>
      </c>
      <c r="D24" s="62" t="s">
        <v>29</v>
      </c>
      <c r="E24" s="34">
        <v>6</v>
      </c>
      <c r="F24" s="34">
        <v>8.5</v>
      </c>
      <c r="G24" s="34">
        <f t="shared" si="0"/>
        <v>7.7499999999999991</v>
      </c>
      <c r="H24" s="35" t="str">
        <f t="shared" si="1"/>
        <v>B</v>
      </c>
      <c r="I24" s="36"/>
    </row>
    <row r="25" spans="1:12" x14ac:dyDescent="0.3">
      <c r="A25" s="32">
        <v>11</v>
      </c>
      <c r="B25" s="50" t="s">
        <v>2499</v>
      </c>
      <c r="C25" s="61" t="s">
        <v>2500</v>
      </c>
      <c r="D25" s="62" t="s">
        <v>301</v>
      </c>
      <c r="E25" s="34">
        <v>0</v>
      </c>
      <c r="F25" s="34">
        <v>0</v>
      </c>
      <c r="G25" s="34">
        <f t="shared" si="0"/>
        <v>0</v>
      </c>
      <c r="H25" s="35" t="str">
        <f t="shared" si="1"/>
        <v>F</v>
      </c>
      <c r="I25" s="36" t="s">
        <v>2786</v>
      </c>
    </row>
    <row r="26" spans="1:12" x14ac:dyDescent="0.3">
      <c r="A26" s="32">
        <v>12</v>
      </c>
      <c r="B26" s="50" t="s">
        <v>2501</v>
      </c>
      <c r="C26" s="61" t="s">
        <v>304</v>
      </c>
      <c r="D26" s="62" t="s">
        <v>89</v>
      </c>
      <c r="E26" s="34">
        <v>8</v>
      </c>
      <c r="F26" s="34">
        <v>7</v>
      </c>
      <c r="G26" s="34">
        <f t="shared" si="0"/>
        <v>7.2999999999999989</v>
      </c>
      <c r="H26" s="35" t="str">
        <f t="shared" si="1"/>
        <v>B</v>
      </c>
      <c r="I26" s="36"/>
    </row>
    <row r="27" spans="1:12" x14ac:dyDescent="0.3">
      <c r="A27" s="32">
        <v>13</v>
      </c>
      <c r="B27" s="50" t="s">
        <v>2502</v>
      </c>
      <c r="C27" s="61" t="s">
        <v>2503</v>
      </c>
      <c r="D27" s="62" t="s">
        <v>131</v>
      </c>
      <c r="E27" s="34">
        <v>7.5</v>
      </c>
      <c r="F27" s="34">
        <v>8</v>
      </c>
      <c r="G27" s="34">
        <f t="shared" si="0"/>
        <v>7.85</v>
      </c>
      <c r="H27" s="35" t="str">
        <f t="shared" si="1"/>
        <v>B</v>
      </c>
      <c r="I27" s="36"/>
    </row>
    <row r="28" spans="1:12" x14ac:dyDescent="0.3">
      <c r="A28" s="32">
        <v>14</v>
      </c>
      <c r="B28" s="50" t="s">
        <v>2504</v>
      </c>
      <c r="C28" s="61" t="s">
        <v>265</v>
      </c>
      <c r="D28" s="62" t="s">
        <v>132</v>
      </c>
      <c r="E28" s="34">
        <v>7</v>
      </c>
      <c r="F28" s="34">
        <v>8</v>
      </c>
      <c r="G28" s="34">
        <f t="shared" si="0"/>
        <v>7.6999999999999993</v>
      </c>
      <c r="H28" s="35" t="str">
        <f t="shared" si="1"/>
        <v>B</v>
      </c>
      <c r="I28" s="36"/>
    </row>
    <row r="29" spans="1:12" x14ac:dyDescent="0.3">
      <c r="A29" s="32">
        <v>15</v>
      </c>
      <c r="B29" s="50" t="s">
        <v>2505</v>
      </c>
      <c r="C29" s="61" t="s">
        <v>2506</v>
      </c>
      <c r="D29" s="62" t="s">
        <v>92</v>
      </c>
      <c r="E29" s="34">
        <v>7</v>
      </c>
      <c r="F29" s="34">
        <v>7.5</v>
      </c>
      <c r="G29" s="34">
        <f t="shared" si="0"/>
        <v>7.35</v>
      </c>
      <c r="H29" s="35" t="str">
        <f t="shared" si="1"/>
        <v>B</v>
      </c>
      <c r="I29" s="36"/>
    </row>
    <row r="30" spans="1:12" x14ac:dyDescent="0.3">
      <c r="A30" s="32">
        <v>16</v>
      </c>
      <c r="B30" s="50" t="s">
        <v>2507</v>
      </c>
      <c r="C30" s="61" t="s">
        <v>2508</v>
      </c>
      <c r="D30" s="62" t="s">
        <v>92</v>
      </c>
      <c r="E30" s="34">
        <v>8</v>
      </c>
      <c r="F30" s="34">
        <v>7.5</v>
      </c>
      <c r="G30" s="34">
        <f t="shared" si="0"/>
        <v>7.65</v>
      </c>
      <c r="H30" s="35" t="str">
        <f t="shared" si="1"/>
        <v>B</v>
      </c>
      <c r="I30" s="36"/>
    </row>
    <row r="31" spans="1:12" x14ac:dyDescent="0.3">
      <c r="A31" s="32">
        <v>17</v>
      </c>
      <c r="B31" s="50" t="s">
        <v>2509</v>
      </c>
      <c r="C31" s="61" t="s">
        <v>78</v>
      </c>
      <c r="D31" s="62" t="s">
        <v>92</v>
      </c>
      <c r="E31" s="34">
        <v>9</v>
      </c>
      <c r="F31" s="34">
        <v>8</v>
      </c>
      <c r="G31" s="34">
        <f t="shared" si="0"/>
        <v>8.2999999999999989</v>
      </c>
      <c r="H31" s="35" t="str">
        <f t="shared" si="1"/>
        <v>B+</v>
      </c>
      <c r="I31" s="36"/>
    </row>
    <row r="32" spans="1:12" x14ac:dyDescent="0.3">
      <c r="A32" s="32">
        <v>18</v>
      </c>
      <c r="B32" s="50" t="s">
        <v>2510</v>
      </c>
      <c r="C32" s="61" t="s">
        <v>2508</v>
      </c>
      <c r="D32" s="62" t="s">
        <v>210</v>
      </c>
      <c r="E32" s="34">
        <v>6</v>
      </c>
      <c r="F32" s="34">
        <v>7</v>
      </c>
      <c r="G32" s="34">
        <f t="shared" si="0"/>
        <v>6.6999999999999993</v>
      </c>
      <c r="H32" s="35" t="str">
        <f t="shared" si="1"/>
        <v>C+</v>
      </c>
      <c r="I32" s="36"/>
    </row>
    <row r="33" spans="1:9" x14ac:dyDescent="0.3">
      <c r="A33" s="32">
        <v>19</v>
      </c>
      <c r="B33" s="50" t="s">
        <v>2511</v>
      </c>
      <c r="C33" s="61" t="s">
        <v>1633</v>
      </c>
      <c r="D33" s="62" t="s">
        <v>211</v>
      </c>
      <c r="E33" s="34">
        <v>9</v>
      </c>
      <c r="F33" s="34">
        <v>4</v>
      </c>
      <c r="G33" s="34">
        <f t="shared" si="0"/>
        <v>5.5</v>
      </c>
      <c r="H33" s="35" t="str">
        <f t="shared" si="1"/>
        <v>C</v>
      </c>
      <c r="I33" s="36"/>
    </row>
    <row r="34" spans="1:9" x14ac:dyDescent="0.3">
      <c r="A34" s="32">
        <v>20</v>
      </c>
      <c r="B34" s="50" t="s">
        <v>2512</v>
      </c>
      <c r="C34" s="61" t="s">
        <v>254</v>
      </c>
      <c r="D34" s="62" t="s">
        <v>51</v>
      </c>
      <c r="E34" s="34">
        <v>9.5</v>
      </c>
      <c r="F34" s="34">
        <v>5.5</v>
      </c>
      <c r="G34" s="34">
        <f t="shared" si="0"/>
        <v>6.6999999999999993</v>
      </c>
      <c r="H34" s="35" t="str">
        <f t="shared" si="1"/>
        <v>C+</v>
      </c>
      <c r="I34" s="36"/>
    </row>
    <row r="35" spans="1:9" x14ac:dyDescent="0.3">
      <c r="A35" s="32">
        <v>21</v>
      </c>
      <c r="B35" s="50" t="s">
        <v>2513</v>
      </c>
      <c r="C35" s="61" t="s">
        <v>53</v>
      </c>
      <c r="D35" s="62" t="s">
        <v>221</v>
      </c>
      <c r="E35" s="34">
        <v>9.5</v>
      </c>
      <c r="F35" s="34">
        <v>7</v>
      </c>
      <c r="G35" s="34">
        <f t="shared" si="0"/>
        <v>7.75</v>
      </c>
      <c r="H35" s="35" t="str">
        <f t="shared" si="1"/>
        <v>B</v>
      </c>
      <c r="I35" s="36"/>
    </row>
    <row r="36" spans="1:9" x14ac:dyDescent="0.3">
      <c r="A36" s="32">
        <v>22</v>
      </c>
      <c r="B36" s="50" t="s">
        <v>2514</v>
      </c>
      <c r="C36" s="61" t="s">
        <v>2515</v>
      </c>
      <c r="D36" s="62" t="s">
        <v>351</v>
      </c>
      <c r="E36" s="34">
        <v>7.5</v>
      </c>
      <c r="F36" s="34">
        <v>8</v>
      </c>
      <c r="G36" s="34">
        <f t="shared" si="0"/>
        <v>7.85</v>
      </c>
      <c r="H36" s="35" t="str">
        <f t="shared" si="1"/>
        <v>B</v>
      </c>
      <c r="I36" s="36"/>
    </row>
    <row r="37" spans="1:9" x14ac:dyDescent="0.3">
      <c r="A37" s="32">
        <v>23</v>
      </c>
      <c r="B37" s="50" t="s">
        <v>2516</v>
      </c>
      <c r="C37" s="61" t="s">
        <v>2517</v>
      </c>
      <c r="D37" s="62" t="s">
        <v>104</v>
      </c>
      <c r="E37" s="34">
        <v>8</v>
      </c>
      <c r="F37" s="34">
        <v>7</v>
      </c>
      <c r="G37" s="34">
        <f t="shared" si="0"/>
        <v>7.2999999999999989</v>
      </c>
      <c r="H37" s="35" t="str">
        <f t="shared" si="1"/>
        <v>B</v>
      </c>
      <c r="I37" s="36"/>
    </row>
    <row r="38" spans="1:9" x14ac:dyDescent="0.3">
      <c r="A38" s="32">
        <v>24</v>
      </c>
      <c r="B38" s="50" t="s">
        <v>2518</v>
      </c>
      <c r="C38" s="61" t="s">
        <v>2519</v>
      </c>
      <c r="D38" s="62" t="s">
        <v>104</v>
      </c>
      <c r="E38" s="34">
        <v>9</v>
      </c>
      <c r="F38" s="34">
        <v>7.5</v>
      </c>
      <c r="G38" s="34">
        <f t="shared" si="0"/>
        <v>7.9499999999999993</v>
      </c>
      <c r="H38" s="35" t="str">
        <f t="shared" si="1"/>
        <v>B+</v>
      </c>
      <c r="I38" s="36"/>
    </row>
    <row r="39" spans="1:9" x14ac:dyDescent="0.3">
      <c r="A39" s="32">
        <v>25</v>
      </c>
      <c r="B39" s="50" t="s">
        <v>2520</v>
      </c>
      <c r="C39" s="61" t="s">
        <v>2521</v>
      </c>
      <c r="D39" s="62" t="s">
        <v>104</v>
      </c>
      <c r="E39" s="34">
        <v>8</v>
      </c>
      <c r="F39" s="34">
        <v>7.5</v>
      </c>
      <c r="G39" s="34">
        <f t="shared" si="0"/>
        <v>7.65</v>
      </c>
      <c r="H39" s="35" t="str">
        <f t="shared" si="1"/>
        <v>B</v>
      </c>
      <c r="I39" s="36"/>
    </row>
    <row r="40" spans="1:9" x14ac:dyDescent="0.3">
      <c r="A40" s="32">
        <v>26</v>
      </c>
      <c r="B40" s="50" t="s">
        <v>2522</v>
      </c>
      <c r="C40" s="61" t="s">
        <v>2523</v>
      </c>
      <c r="D40" s="62" t="s">
        <v>160</v>
      </c>
      <c r="E40" s="34">
        <v>8</v>
      </c>
      <c r="F40" s="34">
        <v>5</v>
      </c>
      <c r="G40" s="34">
        <f t="shared" si="0"/>
        <v>5.9</v>
      </c>
      <c r="H40" s="35" t="str">
        <f t="shared" si="1"/>
        <v>C</v>
      </c>
      <c r="I40" s="36"/>
    </row>
    <row r="41" spans="1:9" x14ac:dyDescent="0.3">
      <c r="A41" s="32">
        <v>27</v>
      </c>
      <c r="B41" s="50" t="s">
        <v>2524</v>
      </c>
      <c r="C41" s="61" t="s">
        <v>306</v>
      </c>
      <c r="D41" s="62" t="s">
        <v>190</v>
      </c>
      <c r="E41" s="34">
        <v>7.5</v>
      </c>
      <c r="F41" s="34">
        <v>7</v>
      </c>
      <c r="G41" s="34">
        <f t="shared" si="0"/>
        <v>7.1499999999999995</v>
      </c>
      <c r="H41" s="35" t="str">
        <f t="shared" si="1"/>
        <v>B</v>
      </c>
      <c r="I41" s="36"/>
    </row>
    <row r="42" spans="1:9" x14ac:dyDescent="0.3">
      <c r="A42" s="32">
        <v>28</v>
      </c>
      <c r="B42" s="50" t="s">
        <v>2525</v>
      </c>
      <c r="C42" s="61" t="s">
        <v>2526</v>
      </c>
      <c r="D42" s="62" t="s">
        <v>176</v>
      </c>
      <c r="E42" s="34">
        <v>8</v>
      </c>
      <c r="F42" s="34">
        <v>7.5</v>
      </c>
      <c r="G42" s="34">
        <f t="shared" si="0"/>
        <v>7.65</v>
      </c>
      <c r="H42" s="35" t="str">
        <f t="shared" si="1"/>
        <v>B</v>
      </c>
      <c r="I42" s="36"/>
    </row>
    <row r="43" spans="1:9" x14ac:dyDescent="0.3">
      <c r="A43" s="32">
        <v>29</v>
      </c>
      <c r="B43" s="50" t="s">
        <v>2527</v>
      </c>
      <c r="C43" s="61" t="s">
        <v>2528</v>
      </c>
      <c r="D43" s="62" t="s">
        <v>176</v>
      </c>
      <c r="E43" s="34">
        <v>8</v>
      </c>
      <c r="F43" s="34">
        <v>9</v>
      </c>
      <c r="G43" s="34">
        <f t="shared" si="0"/>
        <v>8.6999999999999993</v>
      </c>
      <c r="H43" s="35" t="str">
        <f t="shared" si="1"/>
        <v>A</v>
      </c>
      <c r="I43" s="36"/>
    </row>
    <row r="44" spans="1:9" x14ac:dyDescent="0.3">
      <c r="A44" s="32">
        <v>30</v>
      </c>
      <c r="B44" s="50" t="s">
        <v>2529</v>
      </c>
      <c r="C44" s="61" t="s">
        <v>2530</v>
      </c>
      <c r="D44" s="62" t="s">
        <v>2531</v>
      </c>
      <c r="E44" s="34">
        <v>6</v>
      </c>
      <c r="F44" s="34">
        <v>8</v>
      </c>
      <c r="G44" s="34">
        <f t="shared" si="0"/>
        <v>7.3999999999999995</v>
      </c>
      <c r="H44" s="35" t="str">
        <f t="shared" si="1"/>
        <v>B</v>
      </c>
      <c r="I44" s="36"/>
    </row>
    <row r="45" spans="1:9" x14ac:dyDescent="0.3">
      <c r="A45" s="32">
        <v>31</v>
      </c>
      <c r="B45" s="50" t="s">
        <v>2532</v>
      </c>
      <c r="C45" s="61" t="s">
        <v>2533</v>
      </c>
      <c r="D45" s="62" t="s">
        <v>108</v>
      </c>
      <c r="E45" s="34">
        <v>6.5</v>
      </c>
      <c r="F45" s="34">
        <v>8</v>
      </c>
      <c r="G45" s="34">
        <f t="shared" si="0"/>
        <v>7.55</v>
      </c>
      <c r="H45" s="35" t="str">
        <f t="shared" si="1"/>
        <v>B</v>
      </c>
      <c r="I45" s="36"/>
    </row>
    <row r="46" spans="1:9" x14ac:dyDescent="0.3">
      <c r="A46" s="32">
        <v>32</v>
      </c>
      <c r="B46" s="50" t="s">
        <v>2534</v>
      </c>
      <c r="C46" s="61" t="s">
        <v>391</v>
      </c>
      <c r="D46" s="62" t="s">
        <v>72</v>
      </c>
      <c r="E46" s="34">
        <v>0</v>
      </c>
      <c r="F46" s="34">
        <v>0</v>
      </c>
      <c r="G46" s="34">
        <f t="shared" si="0"/>
        <v>0</v>
      </c>
      <c r="H46" s="35" t="str">
        <f t="shared" si="1"/>
        <v>F</v>
      </c>
      <c r="I46" s="36" t="s">
        <v>2786</v>
      </c>
    </row>
    <row r="47" spans="1:9" x14ac:dyDescent="0.3">
      <c r="A47" s="32">
        <v>33</v>
      </c>
      <c r="B47" s="50" t="s">
        <v>2535</v>
      </c>
      <c r="C47" s="61" t="s">
        <v>2536</v>
      </c>
      <c r="D47" s="62" t="s">
        <v>122</v>
      </c>
      <c r="E47" s="34">
        <v>0</v>
      </c>
      <c r="F47" s="34">
        <v>0</v>
      </c>
      <c r="G47" s="34">
        <f t="shared" si="0"/>
        <v>0</v>
      </c>
      <c r="H47" s="35" t="str">
        <f t="shared" si="1"/>
        <v>F</v>
      </c>
      <c r="I47" s="36" t="s">
        <v>2786</v>
      </c>
    </row>
    <row r="48" spans="1:9" x14ac:dyDescent="0.3">
      <c r="A48" s="32">
        <v>34</v>
      </c>
      <c r="B48" s="50" t="s">
        <v>2537</v>
      </c>
      <c r="C48" s="61" t="s">
        <v>2538</v>
      </c>
      <c r="D48" s="62" t="s">
        <v>147</v>
      </c>
      <c r="E48" s="34">
        <v>7</v>
      </c>
      <c r="F48" s="34">
        <v>8</v>
      </c>
      <c r="G48" s="34">
        <f t="shared" si="0"/>
        <v>7.6999999999999993</v>
      </c>
      <c r="H48" s="35" t="str">
        <f t="shared" si="1"/>
        <v>B</v>
      </c>
      <c r="I48" s="36"/>
    </row>
    <row r="49" spans="1:9" x14ac:dyDescent="0.3">
      <c r="A49" s="32">
        <v>35</v>
      </c>
      <c r="B49" s="50" t="s">
        <v>2539</v>
      </c>
      <c r="C49" s="61" t="s">
        <v>2540</v>
      </c>
      <c r="D49" s="62" t="s">
        <v>147</v>
      </c>
      <c r="E49" s="34">
        <v>8</v>
      </c>
      <c r="F49" s="34">
        <v>7.5</v>
      </c>
      <c r="G49" s="34">
        <f t="shared" si="0"/>
        <v>7.65</v>
      </c>
      <c r="H49" s="35" t="str">
        <f t="shared" si="1"/>
        <v>B</v>
      </c>
      <c r="I49" s="36"/>
    </row>
    <row r="50" spans="1:9" x14ac:dyDescent="0.3">
      <c r="A50" s="32">
        <v>36</v>
      </c>
      <c r="B50" s="50" t="s">
        <v>2541</v>
      </c>
      <c r="C50" s="61" t="s">
        <v>735</v>
      </c>
      <c r="D50" s="62" t="s">
        <v>75</v>
      </c>
      <c r="E50" s="34">
        <v>8</v>
      </c>
      <c r="F50" s="34">
        <v>8.5</v>
      </c>
      <c r="G50" s="34">
        <f t="shared" si="0"/>
        <v>8.35</v>
      </c>
      <c r="H50" s="35" t="str">
        <f t="shared" si="1"/>
        <v>B+</v>
      </c>
      <c r="I50" s="36"/>
    </row>
    <row r="51" spans="1:9" x14ac:dyDescent="0.3">
      <c r="A51" s="32">
        <v>37</v>
      </c>
      <c r="B51" s="50" t="s">
        <v>2542</v>
      </c>
      <c r="C51" s="61" t="s">
        <v>405</v>
      </c>
      <c r="D51" s="62" t="s">
        <v>77</v>
      </c>
      <c r="E51" s="34">
        <v>0</v>
      </c>
      <c r="F51" s="34">
        <v>0</v>
      </c>
      <c r="G51" s="34">
        <f t="shared" si="0"/>
        <v>0</v>
      </c>
      <c r="H51" s="35" t="str">
        <f t="shared" si="1"/>
        <v>F</v>
      </c>
      <c r="I51" s="36" t="s">
        <v>2786</v>
      </c>
    </row>
    <row r="52" spans="1:9" x14ac:dyDescent="0.3">
      <c r="A52" s="32">
        <v>38</v>
      </c>
      <c r="B52" s="50" t="s">
        <v>2543</v>
      </c>
      <c r="C52" s="61" t="s">
        <v>453</v>
      </c>
      <c r="D52" s="62" t="s">
        <v>82</v>
      </c>
      <c r="E52" s="34">
        <v>0</v>
      </c>
      <c r="F52" s="34">
        <v>0</v>
      </c>
      <c r="G52" s="34">
        <f t="shared" si="0"/>
        <v>0</v>
      </c>
      <c r="H52" s="35" t="str">
        <f t="shared" si="1"/>
        <v>F</v>
      </c>
      <c r="I52" s="36" t="s">
        <v>2786</v>
      </c>
    </row>
    <row r="53" spans="1:9" x14ac:dyDescent="0.3">
      <c r="A53" s="32">
        <v>39</v>
      </c>
      <c r="B53" s="50" t="s">
        <v>2544</v>
      </c>
      <c r="C53" s="61" t="s">
        <v>2545</v>
      </c>
      <c r="D53" s="62" t="s">
        <v>2546</v>
      </c>
      <c r="E53" s="34">
        <v>0</v>
      </c>
      <c r="F53" s="34">
        <v>0</v>
      </c>
      <c r="G53" s="34">
        <f t="shared" si="0"/>
        <v>0</v>
      </c>
      <c r="H53" s="35" t="str">
        <f t="shared" si="1"/>
        <v>F</v>
      </c>
      <c r="I53" s="36" t="s">
        <v>2786</v>
      </c>
    </row>
    <row r="54" spans="1:9" x14ac:dyDescent="0.3">
      <c r="A54" s="32">
        <v>40</v>
      </c>
      <c r="B54" s="50" t="s">
        <v>2547</v>
      </c>
      <c r="C54" s="61" t="s">
        <v>2548</v>
      </c>
      <c r="D54" s="62" t="s">
        <v>165</v>
      </c>
      <c r="E54" s="34">
        <v>6.5</v>
      </c>
      <c r="F54" s="34">
        <v>6.5</v>
      </c>
      <c r="G54" s="34">
        <f t="shared" si="0"/>
        <v>6.5</v>
      </c>
      <c r="H54" s="35" t="str">
        <f t="shared" si="1"/>
        <v>C+</v>
      </c>
      <c r="I54" s="36"/>
    </row>
    <row r="55" spans="1:9" x14ac:dyDescent="0.3">
      <c r="A55" s="32">
        <v>41</v>
      </c>
      <c r="B55" s="50" t="s">
        <v>2549</v>
      </c>
      <c r="C55" s="61" t="s">
        <v>2550</v>
      </c>
      <c r="D55" s="62" t="s">
        <v>250</v>
      </c>
      <c r="E55" s="34">
        <v>8</v>
      </c>
      <c r="F55" s="34">
        <v>4.5</v>
      </c>
      <c r="G55" s="34">
        <f t="shared" si="0"/>
        <v>5.55</v>
      </c>
      <c r="H55" s="35" t="str">
        <f t="shared" si="1"/>
        <v>C</v>
      </c>
      <c r="I55" s="36"/>
    </row>
    <row r="56" spans="1:9" x14ac:dyDescent="0.3">
      <c r="A56" s="32">
        <v>42</v>
      </c>
      <c r="B56" s="50" t="s">
        <v>2551</v>
      </c>
      <c r="C56" s="61" t="s">
        <v>391</v>
      </c>
      <c r="D56" s="62" t="s">
        <v>339</v>
      </c>
      <c r="E56" s="34">
        <v>0</v>
      </c>
      <c r="F56" s="34">
        <v>0</v>
      </c>
      <c r="G56" s="34">
        <f t="shared" si="0"/>
        <v>0</v>
      </c>
      <c r="H56" s="35" t="str">
        <f t="shared" si="1"/>
        <v>F</v>
      </c>
      <c r="I56" s="36" t="s">
        <v>2786</v>
      </c>
    </row>
    <row r="57" spans="1:9" x14ac:dyDescent="0.3">
      <c r="A57" s="32">
        <v>43</v>
      </c>
      <c r="B57" s="50" t="s">
        <v>2552</v>
      </c>
      <c r="C57" s="61" t="s">
        <v>126</v>
      </c>
      <c r="D57" s="62" t="s">
        <v>127</v>
      </c>
      <c r="E57" s="34">
        <v>8.5</v>
      </c>
      <c r="F57" s="34">
        <v>8</v>
      </c>
      <c r="G57" s="34">
        <f t="shared" si="0"/>
        <v>8.1499999999999986</v>
      </c>
      <c r="H57" s="35" t="str">
        <f t="shared" si="1"/>
        <v>B+</v>
      </c>
      <c r="I57" s="36"/>
    </row>
    <row r="58" spans="1:9" x14ac:dyDescent="0.3">
      <c r="A58" s="32">
        <v>44</v>
      </c>
      <c r="B58" s="50" t="s">
        <v>2553</v>
      </c>
      <c r="C58" s="61" t="s">
        <v>62</v>
      </c>
      <c r="D58" s="62" t="s">
        <v>84</v>
      </c>
      <c r="E58" s="34">
        <v>0</v>
      </c>
      <c r="F58" s="34">
        <v>0</v>
      </c>
      <c r="G58" s="34">
        <f t="shared" si="0"/>
        <v>0</v>
      </c>
      <c r="H58" s="35" t="str">
        <f t="shared" si="1"/>
        <v>F</v>
      </c>
      <c r="I58" s="36" t="s">
        <v>2786</v>
      </c>
    </row>
    <row r="59" spans="1:9" x14ac:dyDescent="0.3">
      <c r="A59" s="32">
        <v>45</v>
      </c>
      <c r="B59" s="50" t="s">
        <v>2554</v>
      </c>
      <c r="C59" s="61" t="s">
        <v>115</v>
      </c>
      <c r="D59" s="62" t="s">
        <v>84</v>
      </c>
      <c r="E59" s="34">
        <v>7</v>
      </c>
      <c r="F59" s="34">
        <v>4.5</v>
      </c>
      <c r="G59" s="34">
        <f t="shared" si="0"/>
        <v>5.25</v>
      </c>
      <c r="H59" s="35" t="str">
        <f t="shared" si="1"/>
        <v>D+</v>
      </c>
      <c r="I59" s="36"/>
    </row>
    <row r="60" spans="1:9" x14ac:dyDescent="0.3">
      <c r="A60" s="32">
        <v>46</v>
      </c>
      <c r="B60" s="50" t="s">
        <v>2555</v>
      </c>
      <c r="C60" s="61" t="s">
        <v>427</v>
      </c>
      <c r="D60" s="62" t="s">
        <v>167</v>
      </c>
      <c r="E60" s="34">
        <v>7</v>
      </c>
      <c r="F60" s="34">
        <v>6</v>
      </c>
      <c r="G60" s="34">
        <f t="shared" si="0"/>
        <v>6.2999999999999989</v>
      </c>
      <c r="H60" s="35" t="str">
        <f t="shared" si="1"/>
        <v>C+</v>
      </c>
      <c r="I60" s="36"/>
    </row>
    <row r="61" spans="1:9" x14ac:dyDescent="0.3">
      <c r="A61" s="32">
        <v>47</v>
      </c>
      <c r="B61" s="50" t="s">
        <v>2556</v>
      </c>
      <c r="C61" s="61" t="s">
        <v>178</v>
      </c>
      <c r="D61" s="62" t="s">
        <v>86</v>
      </c>
      <c r="E61" s="34">
        <v>6</v>
      </c>
      <c r="F61" s="34">
        <v>6.5</v>
      </c>
      <c r="G61" s="34">
        <f t="shared" si="0"/>
        <v>6.35</v>
      </c>
      <c r="H61" s="35" t="str">
        <f t="shared" si="1"/>
        <v>C+</v>
      </c>
      <c r="I61" s="36"/>
    </row>
    <row r="62" spans="1:9" x14ac:dyDescent="0.3">
      <c r="A62" s="32">
        <v>48</v>
      </c>
      <c r="B62" s="40"/>
      <c r="C62" s="63"/>
      <c r="D62" s="64"/>
      <c r="E62" s="34"/>
      <c r="F62" s="34"/>
      <c r="G62" s="34"/>
      <c r="H62" s="35"/>
      <c r="I62" s="36"/>
    </row>
    <row r="63" spans="1:9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">
      <c r="A64" s="9" t="str">
        <f>"Cộng danh sách gồm "</f>
        <v xml:space="preserve">Cộng danh sách gồm </v>
      </c>
      <c r="B64" s="9"/>
      <c r="C64" s="9"/>
      <c r="D64" s="10">
        <f>COUNTA(H15:H62)</f>
        <v>47</v>
      </c>
      <c r="E64" s="11">
        <v>1</v>
      </c>
      <c r="F64" s="12"/>
      <c r="G64" s="1"/>
      <c r="H64" s="1"/>
      <c r="I64" s="1"/>
    </row>
    <row r="65" spans="1:9" x14ac:dyDescent="0.3">
      <c r="A65" s="95" t="s">
        <v>20</v>
      </c>
      <c r="B65" s="95"/>
      <c r="C65" s="95"/>
      <c r="D65" s="13">
        <f>COUNTIF(G15:G62,"&gt;=5")</f>
        <v>37</v>
      </c>
      <c r="E65" s="14">
        <f>D65/D64</f>
        <v>0.78723404255319152</v>
      </c>
      <c r="F65" s="15"/>
      <c r="G65" s="1"/>
      <c r="H65" s="1"/>
      <c r="I65" s="1"/>
    </row>
    <row r="66" spans="1:9" x14ac:dyDescent="0.3">
      <c r="A66" s="95" t="s">
        <v>21</v>
      </c>
      <c r="B66" s="95"/>
      <c r="C66" s="95"/>
      <c r="D66" s="13"/>
      <c r="E66" s="14">
        <f>D66/D64</f>
        <v>0</v>
      </c>
      <c r="F66" s="15"/>
      <c r="G66" s="1"/>
      <c r="H66" s="1"/>
      <c r="I66" s="1"/>
    </row>
    <row r="67" spans="1:9" x14ac:dyDescent="0.3">
      <c r="A67" s="16"/>
      <c r="B67" s="16"/>
      <c r="C67" s="4"/>
      <c r="D67" s="16"/>
      <c r="E67" s="3"/>
      <c r="F67" s="1"/>
      <c r="G67" s="1"/>
      <c r="H67" s="1"/>
      <c r="I67" s="1"/>
    </row>
    <row r="68" spans="1:9" x14ac:dyDescent="0.3">
      <c r="A68" s="1"/>
      <c r="B68" s="1"/>
      <c r="C68" s="1"/>
      <c r="D68" s="1"/>
      <c r="E68" s="96" t="str">
        <f ca="1">"TP. Hồ Chí Minh, ngày "&amp;  DAY(NOW())&amp;" tháng " &amp;MONTH(NOW())&amp;" năm "&amp;YEAR(NOW())</f>
        <v>TP. Hồ Chí Minh, ngày 1 tháng 7 năm 2017</v>
      </c>
      <c r="F68" s="96"/>
      <c r="G68" s="96"/>
      <c r="H68" s="96"/>
      <c r="I68" s="96"/>
    </row>
    <row r="69" spans="1:9" x14ac:dyDescent="0.3">
      <c r="A69" s="77" t="s">
        <v>277</v>
      </c>
      <c r="B69" s="77"/>
      <c r="C69" s="77"/>
      <c r="D69" s="1"/>
      <c r="E69" s="77" t="s">
        <v>22</v>
      </c>
      <c r="F69" s="77"/>
      <c r="G69" s="77"/>
      <c r="H69" s="77"/>
      <c r="I69" s="77"/>
    </row>
    <row r="70" spans="1:9" x14ac:dyDescent="0.3">
      <c r="A70" s="1"/>
      <c r="B70" s="1"/>
      <c r="C70" s="1"/>
      <c r="D70" s="1"/>
      <c r="E70" s="1"/>
      <c r="F70" s="1"/>
      <c r="G70" s="1"/>
      <c r="H70" s="1"/>
      <c r="I70" s="1"/>
    </row>
    <row r="73" spans="1:9" x14ac:dyDescent="0.3">
      <c r="F73" s="81" t="s">
        <v>2787</v>
      </c>
      <c r="G73" s="81"/>
      <c r="H73" s="8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"/>
  </protectedRanges>
  <mergeCells count="27">
    <mergeCell ref="E68:I68"/>
    <mergeCell ref="G12:H12"/>
    <mergeCell ref="I12:I13"/>
    <mergeCell ref="C14:D14"/>
    <mergeCell ref="A65:C65"/>
    <mergeCell ref="A66:C66"/>
    <mergeCell ref="A10:B10"/>
    <mergeCell ref="C10:D10"/>
    <mergeCell ref="A12:A13"/>
    <mergeCell ref="B12:B13"/>
    <mergeCell ref="C12:D13"/>
    <mergeCell ref="F73:H73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</mergeCells>
  <conditionalFormatting sqref="H15:H62">
    <cfRule type="cellIs" dxfId="7" priority="2" stopIfTrue="1" operator="equal">
      <formula>"F"</formula>
    </cfRule>
  </conditionalFormatting>
  <conditionalFormatting sqref="G15:G62">
    <cfRule type="expression" dxfId="6" priority="1" stopIfTrue="1">
      <formula>MAX(#REF!)&lt;4</formula>
    </cfRule>
  </conditionalFormatting>
  <pageMargins left="0.36458333333333298" right="3.125E-2" top="0.34" bottom="0.1562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3"/>
  <sheetViews>
    <sheetView view="pageLayout" topLeftCell="A6" zoomScaleNormal="100" workbookViewId="0">
      <selection activeCell="E18" sqref="E18"/>
    </sheetView>
  </sheetViews>
  <sheetFormatPr defaultRowHeight="15" x14ac:dyDescent="0.25"/>
  <cols>
    <col min="1" max="1" width="5.5703125" customWidth="1"/>
    <col min="2" max="2" width="14.42578125" customWidth="1"/>
    <col min="3" max="3" width="24.28515625" customWidth="1"/>
    <col min="4" max="4" width="8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3"/>
      <c r="B5" s="23"/>
      <c r="C5" s="23"/>
      <c r="D5" s="23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3"/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2557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4">
        <v>1</v>
      </c>
      <c r="B14" s="31">
        <v>2</v>
      </c>
      <c r="C14" s="94">
        <v>3</v>
      </c>
      <c r="D14" s="94"/>
      <c r="E14" s="24">
        <v>4</v>
      </c>
      <c r="F14" s="24">
        <v>5</v>
      </c>
      <c r="G14" s="24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2558</v>
      </c>
      <c r="C15" s="45" t="s">
        <v>2559</v>
      </c>
      <c r="D15" s="45" t="s">
        <v>25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2560</v>
      </c>
      <c r="C16" s="45" t="s">
        <v>2561</v>
      </c>
      <c r="D16" s="45" t="s">
        <v>128</v>
      </c>
      <c r="E16" s="34"/>
      <c r="F16" s="34"/>
      <c r="G16" s="34">
        <f t="shared" ref="G16:G65" si="0">E16*$E$13+F16*$F$13</f>
        <v>0</v>
      </c>
      <c r="H16" s="35" t="str">
        <f t="shared" ref="H16:H65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2562</v>
      </c>
      <c r="C17" s="45" t="s">
        <v>2563</v>
      </c>
      <c r="D17" s="45" t="s">
        <v>128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2564</v>
      </c>
      <c r="C18" s="45" t="s">
        <v>2565</v>
      </c>
      <c r="D18" s="45" t="s">
        <v>300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2566</v>
      </c>
      <c r="C19" s="45" t="s">
        <v>253</v>
      </c>
      <c r="D19" s="45" t="s">
        <v>26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2567</v>
      </c>
      <c r="C20" s="45" t="s">
        <v>348</v>
      </c>
      <c r="D20" s="45" t="s">
        <v>182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2568</v>
      </c>
      <c r="C21" s="45" t="s">
        <v>1520</v>
      </c>
      <c r="D21" s="45" t="s">
        <v>458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2569</v>
      </c>
      <c r="C22" s="45" t="s">
        <v>1042</v>
      </c>
      <c r="D22" s="45" t="s">
        <v>261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2570</v>
      </c>
      <c r="C23" s="45" t="s">
        <v>78</v>
      </c>
      <c r="D23" s="45" t="s">
        <v>88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2571</v>
      </c>
      <c r="C24" s="45" t="s">
        <v>235</v>
      </c>
      <c r="D24" s="45" t="s">
        <v>169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2572</v>
      </c>
      <c r="C25" s="45" t="s">
        <v>347</v>
      </c>
      <c r="D25" s="45" t="s">
        <v>151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2573</v>
      </c>
      <c r="C26" s="45" t="s">
        <v>2574</v>
      </c>
      <c r="D26" s="45" t="s">
        <v>29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2575</v>
      </c>
      <c r="C27" s="45" t="s">
        <v>76</v>
      </c>
      <c r="D27" s="45" t="s">
        <v>301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2576</v>
      </c>
      <c r="C28" s="45" t="s">
        <v>95</v>
      </c>
      <c r="D28" s="45" t="s">
        <v>32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2577</v>
      </c>
      <c r="C29" s="45" t="s">
        <v>2578</v>
      </c>
      <c r="D29" s="45" t="s">
        <v>32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2579</v>
      </c>
      <c r="C30" s="45" t="s">
        <v>226</v>
      </c>
      <c r="D30" s="45" t="s">
        <v>32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2580</v>
      </c>
      <c r="C31" s="45" t="s">
        <v>399</v>
      </c>
      <c r="D31" s="45" t="s">
        <v>154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2581</v>
      </c>
      <c r="C32" s="45" t="s">
        <v>2582</v>
      </c>
      <c r="D32" s="45" t="s">
        <v>40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2583</v>
      </c>
      <c r="C33" s="45" t="s">
        <v>2584</v>
      </c>
      <c r="D33" s="45" t="s">
        <v>2585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2586</v>
      </c>
      <c r="C34" s="45" t="s">
        <v>2587</v>
      </c>
      <c r="D34" s="45" t="s">
        <v>42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2588</v>
      </c>
      <c r="C35" s="45" t="s">
        <v>2589</v>
      </c>
      <c r="D35" s="45" t="s">
        <v>43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2590</v>
      </c>
      <c r="C36" s="45" t="s">
        <v>2591</v>
      </c>
      <c r="D36" s="45" t="s">
        <v>136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2592</v>
      </c>
      <c r="C37" s="45" t="s">
        <v>2593</v>
      </c>
      <c r="D37" s="45" t="s">
        <v>267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2594</v>
      </c>
      <c r="C38" s="45" t="s">
        <v>525</v>
      </c>
      <c r="D38" s="45" t="s">
        <v>98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2595</v>
      </c>
      <c r="C39" s="45" t="s">
        <v>2596</v>
      </c>
      <c r="D39" s="45" t="s">
        <v>263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2597</v>
      </c>
      <c r="C40" s="45" t="s">
        <v>218</v>
      </c>
      <c r="D40" s="45" t="s">
        <v>172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2598</v>
      </c>
      <c r="C41" s="45" t="s">
        <v>171</v>
      </c>
      <c r="D41" s="45" t="s">
        <v>50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2599</v>
      </c>
      <c r="C42" s="45" t="s">
        <v>763</v>
      </c>
      <c r="D42" s="45" t="s">
        <v>51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2600</v>
      </c>
      <c r="C43" s="45" t="s">
        <v>2601</v>
      </c>
      <c r="D43" s="45" t="s">
        <v>51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2602</v>
      </c>
      <c r="C44" s="45" t="s">
        <v>62</v>
      </c>
      <c r="D44" s="45" t="s">
        <v>52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2603</v>
      </c>
      <c r="C45" s="45" t="s">
        <v>2604</v>
      </c>
      <c r="D45" s="45" t="s">
        <v>158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2605</v>
      </c>
      <c r="C46" s="45" t="s">
        <v>30</v>
      </c>
      <c r="D46" s="45" t="s">
        <v>100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2606</v>
      </c>
      <c r="C47" s="45" t="s">
        <v>366</v>
      </c>
      <c r="D47" s="45" t="s">
        <v>102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2607</v>
      </c>
      <c r="C48" s="45" t="s">
        <v>389</v>
      </c>
      <c r="D48" s="45" t="s">
        <v>56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2608</v>
      </c>
      <c r="C49" s="45" t="s">
        <v>1578</v>
      </c>
      <c r="D49" s="45" t="s">
        <v>104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2609</v>
      </c>
      <c r="C50" s="45" t="s">
        <v>1969</v>
      </c>
      <c r="D50" s="45" t="s">
        <v>414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2610</v>
      </c>
      <c r="C51" s="45" t="s">
        <v>467</v>
      </c>
      <c r="D51" s="45" t="s">
        <v>140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2611</v>
      </c>
      <c r="C52" s="45" t="s">
        <v>271</v>
      </c>
      <c r="D52" s="45" t="s">
        <v>63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2612</v>
      </c>
      <c r="C53" s="45" t="s">
        <v>615</v>
      </c>
      <c r="D53" s="45" t="s">
        <v>142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2613</v>
      </c>
      <c r="C54" s="45" t="s">
        <v>1177</v>
      </c>
      <c r="D54" s="45" t="s">
        <v>69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2614</v>
      </c>
      <c r="C55" s="45" t="s">
        <v>2615</v>
      </c>
      <c r="D55" s="45" t="s">
        <v>109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2616</v>
      </c>
      <c r="C56" s="45" t="s">
        <v>2617</v>
      </c>
      <c r="D56" s="45" t="s">
        <v>72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2618</v>
      </c>
      <c r="C57" s="45" t="s">
        <v>90</v>
      </c>
      <c r="D57" s="45" t="s">
        <v>112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2619</v>
      </c>
      <c r="C58" s="45" t="s">
        <v>2620</v>
      </c>
      <c r="D58" s="45" t="s">
        <v>73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2621</v>
      </c>
      <c r="C59" s="45" t="s">
        <v>2622</v>
      </c>
      <c r="D59" s="45" t="s">
        <v>118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2623</v>
      </c>
      <c r="C60" s="45" t="s">
        <v>391</v>
      </c>
      <c r="D60" s="45" t="s">
        <v>118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50" t="s">
        <v>2624</v>
      </c>
      <c r="C61" s="45" t="s">
        <v>2625</v>
      </c>
      <c r="D61" s="45" t="s">
        <v>122</v>
      </c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50" t="s">
        <v>2626</v>
      </c>
      <c r="C62" s="45" t="s">
        <v>462</v>
      </c>
      <c r="D62" s="45" t="s">
        <v>438</v>
      </c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6.5" x14ac:dyDescent="0.25">
      <c r="A63" s="32">
        <v>49</v>
      </c>
      <c r="B63" s="50" t="s">
        <v>2627</v>
      </c>
      <c r="C63" s="45" t="s">
        <v>208</v>
      </c>
      <c r="D63" s="45" t="s">
        <v>150</v>
      </c>
      <c r="E63" s="34"/>
      <c r="F63" s="34"/>
      <c r="G63" s="34">
        <f t="shared" si="0"/>
        <v>0</v>
      </c>
      <c r="H63" s="35" t="str">
        <f t="shared" si="1"/>
        <v>F</v>
      </c>
      <c r="I63" s="36"/>
    </row>
    <row r="64" spans="1:9" ht="16.5" x14ac:dyDescent="0.25">
      <c r="A64" s="32">
        <v>50</v>
      </c>
      <c r="B64" s="40"/>
      <c r="C64" s="41"/>
      <c r="D64" s="41"/>
      <c r="E64" s="34"/>
      <c r="F64" s="34"/>
      <c r="G64" s="34">
        <f t="shared" si="0"/>
        <v>0</v>
      </c>
      <c r="H64" s="35" t="str">
        <f t="shared" si="1"/>
        <v>F</v>
      </c>
      <c r="I64" s="36"/>
    </row>
    <row r="65" spans="1:9" ht="16.5" x14ac:dyDescent="0.25">
      <c r="A65" s="32">
        <v>51</v>
      </c>
      <c r="B65" s="40"/>
      <c r="C65" s="41"/>
      <c r="D65" s="41"/>
      <c r="E65" s="34"/>
      <c r="F65" s="34"/>
      <c r="G65" s="34">
        <f t="shared" si="0"/>
        <v>0</v>
      </c>
      <c r="H65" s="35" t="str">
        <f t="shared" si="1"/>
        <v>F</v>
      </c>
      <c r="I65" s="36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9" t="str">
        <f>"Cộng danh sách gồm "</f>
        <v xml:space="preserve">Cộng danh sách gồm </v>
      </c>
      <c r="B67" s="9"/>
      <c r="C67" s="9"/>
      <c r="D67" s="10">
        <f>COUNTA(H15:H65)</f>
        <v>51</v>
      </c>
      <c r="E67" s="11">
        <v>1</v>
      </c>
      <c r="F67" s="12"/>
      <c r="G67" s="1"/>
      <c r="H67" s="1"/>
      <c r="I67" s="1"/>
    </row>
    <row r="68" spans="1:9" ht="15.75" x14ac:dyDescent="0.25">
      <c r="A68" s="95" t="s">
        <v>20</v>
      </c>
      <c r="B68" s="95"/>
      <c r="C68" s="95"/>
      <c r="D68" s="13">
        <f>COUNTIF(G15:G65,"&gt;=5")</f>
        <v>0</v>
      </c>
      <c r="E68" s="14">
        <f>D68/D67</f>
        <v>0</v>
      </c>
      <c r="F68" s="15"/>
      <c r="G68" s="1"/>
      <c r="H68" s="1"/>
      <c r="I68" s="1"/>
    </row>
    <row r="69" spans="1:9" ht="15.75" x14ac:dyDescent="0.25">
      <c r="A69" s="95" t="s">
        <v>21</v>
      </c>
      <c r="B69" s="95"/>
      <c r="C69" s="95"/>
      <c r="D69" s="13"/>
      <c r="E69" s="14">
        <f>D69/D67</f>
        <v>0</v>
      </c>
      <c r="F69" s="15"/>
      <c r="G69" s="1"/>
      <c r="H69" s="1"/>
      <c r="I69" s="1"/>
    </row>
    <row r="70" spans="1:9" ht="15.75" x14ac:dyDescent="0.25">
      <c r="A70" s="16"/>
      <c r="B70" s="16"/>
      <c r="C70" s="4"/>
      <c r="D70" s="16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96" t="str">
        <f ca="1">"TP. Hồ Chí Minh, ngày "&amp;  DAY(NOW())&amp;" tháng " &amp;MONTH(NOW())&amp;" năm "&amp;YEAR(NOW())</f>
        <v>TP. Hồ Chí Minh, ngày 1 tháng 7 năm 2017</v>
      </c>
      <c r="F71" s="96"/>
      <c r="G71" s="96"/>
      <c r="H71" s="96"/>
      <c r="I71" s="96"/>
    </row>
    <row r="72" spans="1:9" ht="15.75" x14ac:dyDescent="0.25">
      <c r="A72" s="77" t="s">
        <v>277</v>
      </c>
      <c r="B72" s="77"/>
      <c r="C72" s="77"/>
      <c r="D72" s="1"/>
      <c r="E72" s="77" t="s">
        <v>22</v>
      </c>
      <c r="F72" s="77"/>
      <c r="G72" s="77"/>
      <c r="H72" s="77"/>
      <c r="I72" s="77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D73" name="Range5"/>
    <protectedRange sqref="I15:I65" name="Range4"/>
    <protectedRange sqref="E15:F65" name="Range3"/>
    <protectedRange sqref="A4" name="Range1"/>
    <protectedRange sqref="E13:F13" name="Range6"/>
    <protectedRange sqref="C8:C10 G8:G9" name="Range2_1"/>
    <protectedRange sqref="E73:I73" name="Range5_1_1"/>
    <protectedRange sqref="B15:D65" name="Range3_1_1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5" priority="2" stopIfTrue="1" operator="equal">
      <formula>"F"</formula>
    </cfRule>
  </conditionalFormatting>
  <conditionalFormatting sqref="G15:G65">
    <cfRule type="expression" dxfId="4" priority="1" stopIfTrue="1">
      <formula>MAX(#REF!)&lt;4</formula>
    </cfRule>
  </conditionalFormatting>
  <pageMargins left="0.40625" right="4.1666666666666699E-2" top="0.75" bottom="6.25E-2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6" zoomScaleNormal="100" workbookViewId="0">
      <selection activeCell="F21" sqref="F21"/>
    </sheetView>
  </sheetViews>
  <sheetFormatPr defaultRowHeight="15" x14ac:dyDescent="0.25"/>
  <cols>
    <col min="1" max="1" width="5.7109375" customWidth="1"/>
    <col min="2" max="2" width="13.42578125" customWidth="1"/>
    <col min="3" max="3" width="27.28515625" customWidth="1"/>
    <col min="4" max="4" width="8.28515625" customWidth="1"/>
    <col min="5" max="5" width="7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2628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6">
        <v>1</v>
      </c>
      <c r="B14" s="31">
        <v>2</v>
      </c>
      <c r="C14" s="94">
        <v>3</v>
      </c>
      <c r="D14" s="94"/>
      <c r="E14" s="26">
        <v>4</v>
      </c>
      <c r="F14" s="26">
        <v>5</v>
      </c>
      <c r="G14" s="26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50" t="s">
        <v>2629</v>
      </c>
      <c r="C15" s="45" t="s">
        <v>2630</v>
      </c>
      <c r="D15" s="45" t="s">
        <v>128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50" t="s">
        <v>2631</v>
      </c>
      <c r="C16" s="45" t="s">
        <v>2632</v>
      </c>
      <c r="D16" s="45" t="s">
        <v>128</v>
      </c>
      <c r="E16" s="34"/>
      <c r="F16" s="34"/>
      <c r="G16" s="34">
        <f t="shared" ref="G16:G62" si="0">E16*$E$13+F16*$F$13</f>
        <v>0</v>
      </c>
      <c r="H16" s="35" t="str">
        <f t="shared" ref="H16:H62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50" t="s">
        <v>2633</v>
      </c>
      <c r="C17" s="45" t="s">
        <v>2634</v>
      </c>
      <c r="D17" s="45" t="s">
        <v>26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50" t="s">
        <v>2635</v>
      </c>
      <c r="C18" s="45" t="s">
        <v>308</v>
      </c>
      <c r="D18" s="45" t="s">
        <v>302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50" t="s">
        <v>2636</v>
      </c>
      <c r="C19" s="45" t="s">
        <v>2637</v>
      </c>
      <c r="D19" s="45" t="s">
        <v>32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50" t="s">
        <v>2638</v>
      </c>
      <c r="C20" s="45" t="s">
        <v>2639</v>
      </c>
      <c r="D20" s="45" t="s">
        <v>732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50" t="s">
        <v>2640</v>
      </c>
      <c r="C21" s="45" t="s">
        <v>2641</v>
      </c>
      <c r="D21" s="45" t="s">
        <v>154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50" t="s">
        <v>2642</v>
      </c>
      <c r="C22" s="45" t="s">
        <v>392</v>
      </c>
      <c r="D22" s="45" t="s">
        <v>40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50" t="s">
        <v>2643</v>
      </c>
      <c r="C23" s="45" t="s">
        <v>217</v>
      </c>
      <c r="D23" s="45" t="s">
        <v>42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50" t="s">
        <v>2644</v>
      </c>
      <c r="C24" s="45" t="s">
        <v>2645</v>
      </c>
      <c r="D24" s="45" t="s">
        <v>43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50" t="s">
        <v>2646</v>
      </c>
      <c r="C25" s="45" t="s">
        <v>149</v>
      </c>
      <c r="D25" s="45" t="s">
        <v>210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50" t="s">
        <v>2647</v>
      </c>
      <c r="C26" s="45" t="s">
        <v>2648</v>
      </c>
      <c r="D26" s="45" t="s">
        <v>211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50" t="s">
        <v>2649</v>
      </c>
      <c r="C27" s="45" t="s">
        <v>2650</v>
      </c>
      <c r="D27" s="45" t="s">
        <v>51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50" t="s">
        <v>2651</v>
      </c>
      <c r="C28" s="45" t="s">
        <v>2652</v>
      </c>
      <c r="D28" s="45" t="s">
        <v>52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50" t="s">
        <v>2653</v>
      </c>
      <c r="C29" s="45" t="s">
        <v>2654</v>
      </c>
      <c r="D29" s="45" t="s">
        <v>158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50" t="s">
        <v>2655</v>
      </c>
      <c r="C30" s="45" t="s">
        <v>99</v>
      </c>
      <c r="D30" s="45" t="s">
        <v>100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50" t="s">
        <v>2656</v>
      </c>
      <c r="C31" s="45" t="s">
        <v>2657</v>
      </c>
      <c r="D31" s="45" t="s">
        <v>102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50" t="s">
        <v>2658</v>
      </c>
      <c r="C32" s="45" t="s">
        <v>204</v>
      </c>
      <c r="D32" s="45" t="s">
        <v>56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50" t="s">
        <v>2659</v>
      </c>
      <c r="C33" s="45" t="s">
        <v>2660</v>
      </c>
      <c r="D33" s="45" t="s">
        <v>60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50" t="s">
        <v>2661</v>
      </c>
      <c r="C34" s="45" t="s">
        <v>2662</v>
      </c>
      <c r="D34" s="45" t="s">
        <v>140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50" t="s">
        <v>2663</v>
      </c>
      <c r="C35" s="45" t="s">
        <v>340</v>
      </c>
      <c r="D35" s="45" t="s">
        <v>140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50" t="s">
        <v>2664</v>
      </c>
      <c r="C36" s="45" t="s">
        <v>2665</v>
      </c>
      <c r="D36" s="45" t="s">
        <v>222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50" t="s">
        <v>2666</v>
      </c>
      <c r="C37" s="45" t="s">
        <v>2108</v>
      </c>
      <c r="D37" s="45" t="s">
        <v>63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50" t="s">
        <v>2667</v>
      </c>
      <c r="C38" s="45" t="s">
        <v>475</v>
      </c>
      <c r="D38" s="45" t="s">
        <v>387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50" t="s">
        <v>2668</v>
      </c>
      <c r="C39" s="45" t="s">
        <v>346</v>
      </c>
      <c r="D39" s="45" t="s">
        <v>190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50" t="s">
        <v>2669</v>
      </c>
      <c r="C40" s="45" t="s">
        <v>489</v>
      </c>
      <c r="D40" s="45" t="s">
        <v>373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50" t="s">
        <v>2670</v>
      </c>
      <c r="C41" s="45" t="s">
        <v>2671</v>
      </c>
      <c r="D41" s="45" t="s">
        <v>68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50" t="s">
        <v>2672</v>
      </c>
      <c r="C42" s="45" t="s">
        <v>2673</v>
      </c>
      <c r="D42" s="45" t="s">
        <v>69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50" t="s">
        <v>2674</v>
      </c>
      <c r="C43" s="45" t="s">
        <v>394</v>
      </c>
      <c r="D43" s="45" t="s">
        <v>111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50" t="s">
        <v>2675</v>
      </c>
      <c r="C44" s="45" t="s">
        <v>2676</v>
      </c>
      <c r="D44" s="45" t="s">
        <v>72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50" t="s">
        <v>2677</v>
      </c>
      <c r="C45" s="45" t="s">
        <v>2678</v>
      </c>
      <c r="D45" s="45" t="s">
        <v>72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50" t="s">
        <v>2679</v>
      </c>
      <c r="C46" s="45" t="s">
        <v>193</v>
      </c>
      <c r="D46" s="45" t="s">
        <v>72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50" t="s">
        <v>2680</v>
      </c>
      <c r="C47" s="45" t="s">
        <v>28</v>
      </c>
      <c r="D47" s="45" t="s">
        <v>200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50" t="s">
        <v>2681</v>
      </c>
      <c r="C48" s="45" t="s">
        <v>2682</v>
      </c>
      <c r="D48" s="45" t="s">
        <v>116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50" t="s">
        <v>2683</v>
      </c>
      <c r="C49" s="45" t="s">
        <v>207</v>
      </c>
      <c r="D49" s="45" t="s">
        <v>118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50" t="s">
        <v>2684</v>
      </c>
      <c r="C50" s="45" t="s">
        <v>346</v>
      </c>
      <c r="D50" s="45" t="s">
        <v>493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50" t="s">
        <v>2685</v>
      </c>
      <c r="C51" s="45" t="s">
        <v>2686</v>
      </c>
      <c r="D51" s="45" t="s">
        <v>2687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50" t="s">
        <v>2688</v>
      </c>
      <c r="C52" s="45" t="s">
        <v>478</v>
      </c>
      <c r="D52" s="45" t="s">
        <v>426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50" t="s">
        <v>2689</v>
      </c>
      <c r="C53" s="45" t="s">
        <v>2690</v>
      </c>
      <c r="D53" s="45" t="s">
        <v>122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16.5" x14ac:dyDescent="0.25">
      <c r="A54" s="32">
        <v>40</v>
      </c>
      <c r="B54" s="50" t="s">
        <v>2691</v>
      </c>
      <c r="C54" s="45" t="s">
        <v>2692</v>
      </c>
      <c r="D54" s="45" t="s">
        <v>164</v>
      </c>
      <c r="E54" s="34"/>
      <c r="F54" s="34"/>
      <c r="G54" s="34">
        <f t="shared" si="0"/>
        <v>0</v>
      </c>
      <c r="H54" s="35" t="str">
        <f t="shared" si="1"/>
        <v>F</v>
      </c>
      <c r="I54" s="36"/>
    </row>
    <row r="55" spans="1:9" ht="16.5" x14ac:dyDescent="0.25">
      <c r="A55" s="32">
        <v>41</v>
      </c>
      <c r="B55" s="50" t="s">
        <v>2693</v>
      </c>
      <c r="C55" s="45" t="s">
        <v>2694</v>
      </c>
      <c r="D55" s="45" t="s">
        <v>209</v>
      </c>
      <c r="E55" s="34"/>
      <c r="F55" s="34"/>
      <c r="G55" s="34">
        <f t="shared" si="0"/>
        <v>0</v>
      </c>
      <c r="H55" s="35" t="str">
        <f t="shared" si="1"/>
        <v>F</v>
      </c>
      <c r="I55" s="36"/>
    </row>
    <row r="56" spans="1:9" ht="16.5" x14ac:dyDescent="0.25">
      <c r="A56" s="32">
        <v>42</v>
      </c>
      <c r="B56" s="50" t="s">
        <v>2695</v>
      </c>
      <c r="C56" s="45" t="s">
        <v>2696</v>
      </c>
      <c r="D56" s="45" t="s">
        <v>180</v>
      </c>
      <c r="E56" s="34"/>
      <c r="F56" s="34"/>
      <c r="G56" s="34">
        <f t="shared" si="0"/>
        <v>0</v>
      </c>
      <c r="H56" s="35" t="str">
        <f t="shared" si="1"/>
        <v>F</v>
      </c>
      <c r="I56" s="36"/>
    </row>
    <row r="57" spans="1:9" ht="16.5" x14ac:dyDescent="0.25">
      <c r="A57" s="32">
        <v>43</v>
      </c>
      <c r="B57" s="50" t="s">
        <v>2697</v>
      </c>
      <c r="C57" s="45" t="s">
        <v>2698</v>
      </c>
      <c r="D57" s="45" t="s">
        <v>125</v>
      </c>
      <c r="E57" s="34"/>
      <c r="F57" s="34"/>
      <c r="G57" s="34">
        <f t="shared" si="0"/>
        <v>0</v>
      </c>
      <c r="H57" s="35" t="str">
        <f t="shared" si="1"/>
        <v>F</v>
      </c>
      <c r="I57" s="36"/>
    </row>
    <row r="58" spans="1:9" ht="16.5" x14ac:dyDescent="0.25">
      <c r="A58" s="32">
        <v>44</v>
      </c>
      <c r="B58" s="50" t="s">
        <v>2699</v>
      </c>
      <c r="C58" s="45" t="s">
        <v>78</v>
      </c>
      <c r="D58" s="45" t="s">
        <v>79</v>
      </c>
      <c r="E58" s="34"/>
      <c r="F58" s="34"/>
      <c r="G58" s="34">
        <f t="shared" si="0"/>
        <v>0</v>
      </c>
      <c r="H58" s="35" t="str">
        <f t="shared" si="1"/>
        <v>F</v>
      </c>
      <c r="I58" s="36"/>
    </row>
    <row r="59" spans="1:9" ht="16.5" x14ac:dyDescent="0.25">
      <c r="A59" s="32">
        <v>45</v>
      </c>
      <c r="B59" s="50" t="s">
        <v>2700</v>
      </c>
      <c r="C59" s="45" t="s">
        <v>199</v>
      </c>
      <c r="D59" s="45" t="s">
        <v>2701</v>
      </c>
      <c r="E59" s="34"/>
      <c r="F59" s="34"/>
      <c r="G59" s="34">
        <f t="shared" si="0"/>
        <v>0</v>
      </c>
      <c r="H59" s="35" t="str">
        <f t="shared" si="1"/>
        <v>F</v>
      </c>
      <c r="I59" s="36"/>
    </row>
    <row r="60" spans="1:9" ht="16.5" x14ac:dyDescent="0.25">
      <c r="A60" s="32">
        <v>46</v>
      </c>
      <c r="B60" s="50" t="s">
        <v>2702</v>
      </c>
      <c r="C60" s="45" t="s">
        <v>2703</v>
      </c>
      <c r="D60" s="45" t="s">
        <v>167</v>
      </c>
      <c r="E60" s="34"/>
      <c r="F60" s="34"/>
      <c r="G60" s="34">
        <f t="shared" si="0"/>
        <v>0</v>
      </c>
      <c r="H60" s="35" t="str">
        <f t="shared" si="1"/>
        <v>F</v>
      </c>
      <c r="I60" s="36"/>
    </row>
    <row r="61" spans="1:9" ht="16.5" x14ac:dyDescent="0.25">
      <c r="A61" s="32">
        <v>47</v>
      </c>
      <c r="B61" s="40"/>
      <c r="C61" s="48"/>
      <c r="D61" s="48"/>
      <c r="E61" s="34"/>
      <c r="F61" s="34"/>
      <c r="G61" s="34">
        <f t="shared" si="0"/>
        <v>0</v>
      </c>
      <c r="H61" s="35" t="str">
        <f t="shared" si="1"/>
        <v>F</v>
      </c>
      <c r="I61" s="36"/>
    </row>
    <row r="62" spans="1:9" ht="16.5" x14ac:dyDescent="0.25">
      <c r="A62" s="32">
        <v>48</v>
      </c>
      <c r="B62" s="40"/>
      <c r="C62" s="48"/>
      <c r="D62" s="48"/>
      <c r="E62" s="34"/>
      <c r="F62" s="34"/>
      <c r="G62" s="34">
        <f t="shared" si="0"/>
        <v>0</v>
      </c>
      <c r="H62" s="35" t="str">
        <f t="shared" si="1"/>
        <v>F</v>
      </c>
      <c r="I62" s="36"/>
    </row>
    <row r="63" spans="1:9" ht="15.75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ht="15.75" x14ac:dyDescent="0.25">
      <c r="A64" s="9" t="str">
        <f>"Cộng danh sách gồm "</f>
        <v xml:space="preserve">Cộng danh sách gồm </v>
      </c>
      <c r="B64" s="9"/>
      <c r="C64" s="9"/>
      <c r="D64" s="10">
        <f>COUNTA(H15:H62)</f>
        <v>48</v>
      </c>
      <c r="E64" s="11">
        <v>1</v>
      </c>
      <c r="F64" s="12"/>
      <c r="G64" s="1"/>
      <c r="H64" s="1"/>
      <c r="I64" s="1"/>
    </row>
    <row r="65" spans="1:9" ht="15.75" x14ac:dyDescent="0.25">
      <c r="A65" s="95" t="s">
        <v>20</v>
      </c>
      <c r="B65" s="95"/>
      <c r="C65" s="95"/>
      <c r="D65" s="13">
        <f>COUNTIF(G15:G62,"&gt;=5")</f>
        <v>0</v>
      </c>
      <c r="E65" s="14">
        <f>D65/D64</f>
        <v>0</v>
      </c>
      <c r="F65" s="15"/>
      <c r="G65" s="1"/>
      <c r="H65" s="1"/>
      <c r="I65" s="1"/>
    </row>
    <row r="66" spans="1:9" ht="15.75" x14ac:dyDescent="0.25">
      <c r="A66" s="95" t="s">
        <v>21</v>
      </c>
      <c r="B66" s="95"/>
      <c r="C66" s="95"/>
      <c r="D66" s="13"/>
      <c r="E66" s="14">
        <f>D66/D64</f>
        <v>0</v>
      </c>
      <c r="F66" s="15"/>
      <c r="G66" s="1"/>
      <c r="H66" s="1"/>
      <c r="I66" s="1"/>
    </row>
    <row r="67" spans="1:9" ht="15.75" x14ac:dyDescent="0.25">
      <c r="A67" s="16"/>
      <c r="B67" s="16"/>
      <c r="C67" s="4"/>
      <c r="D67" s="16"/>
      <c r="E67" s="3"/>
      <c r="F67" s="1"/>
      <c r="G67" s="1"/>
      <c r="H67" s="1"/>
      <c r="I67" s="1"/>
    </row>
    <row r="68" spans="1:9" ht="15.75" x14ac:dyDescent="0.25">
      <c r="A68" s="1"/>
      <c r="B68" s="1"/>
      <c r="C68" s="1"/>
      <c r="D68" s="1"/>
      <c r="E68" s="96" t="str">
        <f ca="1">"TP. Hồ Chí Minh, ngày "&amp;  DAY(NOW())&amp;" tháng " &amp;MONTH(NOW())&amp;" năm "&amp;YEAR(NOW())</f>
        <v>TP. Hồ Chí Minh, ngày 1 tháng 7 năm 2017</v>
      </c>
      <c r="F68" s="96"/>
      <c r="G68" s="96"/>
      <c r="H68" s="96"/>
      <c r="I68" s="96"/>
    </row>
    <row r="69" spans="1:9" ht="15.75" x14ac:dyDescent="0.25">
      <c r="A69" s="77" t="s">
        <v>277</v>
      </c>
      <c r="B69" s="77"/>
      <c r="C69" s="77"/>
      <c r="D69" s="1"/>
      <c r="E69" s="77" t="s">
        <v>22</v>
      </c>
      <c r="F69" s="77"/>
      <c r="G69" s="77"/>
      <c r="H69" s="77"/>
      <c r="I69" s="77"/>
    </row>
    <row r="70" spans="1:9" ht="15.75" x14ac:dyDescent="0.25">
      <c r="A70" s="1"/>
      <c r="B70" s="1"/>
      <c r="C70" s="1"/>
      <c r="D70" s="1"/>
      <c r="E70" s="1"/>
      <c r="F70" s="1"/>
      <c r="G70" s="1"/>
      <c r="H70" s="1"/>
      <c r="I70" s="1"/>
    </row>
  </sheetData>
  <protectedRanges>
    <protectedRange sqref="A70:D70" name="Range5"/>
    <protectedRange sqref="I15:I62" name="Range4"/>
    <protectedRange sqref="E15:F62" name="Range3"/>
    <protectedRange sqref="A4" name="Range1"/>
    <protectedRange sqref="E13:F13" name="Range6"/>
    <protectedRange sqref="C8:C10 G8:G9" name="Range2_1"/>
    <protectedRange sqref="E70:I70" name="Range5_1_1"/>
    <protectedRange sqref="B15:D62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9:C69"/>
    <mergeCell ref="E69:I69"/>
    <mergeCell ref="A10:B10"/>
    <mergeCell ref="C10:D10"/>
    <mergeCell ref="A12:A13"/>
    <mergeCell ref="B12:B13"/>
    <mergeCell ref="C12:D13"/>
    <mergeCell ref="G12:H12"/>
    <mergeCell ref="I12:I13"/>
    <mergeCell ref="C14:D14"/>
    <mergeCell ref="A65:C65"/>
    <mergeCell ref="A66:C66"/>
    <mergeCell ref="E68:I68"/>
  </mergeCells>
  <conditionalFormatting sqref="H15:H62">
    <cfRule type="cellIs" dxfId="3" priority="2" stopIfTrue="1" operator="equal">
      <formula>"F"</formula>
    </cfRule>
  </conditionalFormatting>
  <conditionalFormatting sqref="G15:G62">
    <cfRule type="expression" dxfId="2" priority="1" stopIfTrue="1">
      <formula>MAX(#REF!)&lt;4</formula>
    </cfRule>
  </conditionalFormatting>
  <pageMargins left="0.39583333333333298" right="4.1666666666666699E-2" top="0.75" bottom="6.25E-2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2"/>
  <sheetViews>
    <sheetView view="pageLayout" topLeftCell="A46" zoomScaleNormal="100" workbookViewId="0">
      <selection activeCell="D61" sqref="D61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  <col min="6" max="6" width="8.42578125" customWidth="1"/>
    <col min="9" max="9" width="10.7109375" customWidth="1"/>
  </cols>
  <sheetData>
    <row r="1" spans="1:9" ht="15.75" x14ac:dyDescent="0.25">
      <c r="A1" s="77" t="s">
        <v>0</v>
      </c>
      <c r="B1" s="77"/>
      <c r="C1" s="77"/>
      <c r="D1" s="77"/>
      <c r="E1" s="77" t="s">
        <v>1</v>
      </c>
      <c r="F1" s="77"/>
      <c r="G1" s="77"/>
      <c r="H1" s="77"/>
      <c r="I1" s="77"/>
    </row>
    <row r="2" spans="1:9" ht="15.75" x14ac:dyDescent="0.25">
      <c r="A2" s="77" t="s">
        <v>2</v>
      </c>
      <c r="B2" s="77"/>
      <c r="C2" s="77"/>
      <c r="D2" s="77"/>
      <c r="E2" s="78" t="s">
        <v>3</v>
      </c>
      <c r="F2" s="78"/>
      <c r="G2" s="78"/>
      <c r="H2" s="78"/>
      <c r="I2" s="78"/>
    </row>
    <row r="3" spans="1:9" ht="15.75" x14ac:dyDescent="0.25">
      <c r="A3" s="77" t="s">
        <v>4</v>
      </c>
      <c r="B3" s="77"/>
      <c r="C3" s="77"/>
      <c r="D3" s="77"/>
      <c r="E3" s="1"/>
      <c r="F3" s="1"/>
      <c r="G3" s="1"/>
      <c r="H3" s="1"/>
      <c r="I3" s="1"/>
    </row>
    <row r="4" spans="1:9" ht="15.75" x14ac:dyDescent="0.25">
      <c r="A4" s="77" t="s">
        <v>23</v>
      </c>
      <c r="B4" s="77"/>
      <c r="C4" s="77"/>
      <c r="D4" s="77"/>
      <c r="E4" s="1"/>
      <c r="F4" s="1"/>
      <c r="G4" s="1"/>
      <c r="H4" s="1"/>
      <c r="I4" s="1"/>
    </row>
    <row r="5" spans="1:9" ht="15.75" x14ac:dyDescent="0.25">
      <c r="A5" s="25"/>
      <c r="B5" s="25"/>
      <c r="C5" s="25"/>
      <c r="D5" s="25"/>
      <c r="E5" s="1"/>
      <c r="F5" s="1"/>
      <c r="G5" s="1"/>
      <c r="H5" s="1"/>
      <c r="I5" s="1"/>
    </row>
    <row r="6" spans="1:9" ht="19.5" x14ac:dyDescent="0.3">
      <c r="A6" s="79" t="s">
        <v>5</v>
      </c>
      <c r="B6" s="79"/>
      <c r="C6" s="79"/>
      <c r="D6" s="79"/>
      <c r="E6" s="79"/>
      <c r="F6" s="79"/>
      <c r="G6" s="79"/>
      <c r="H6" s="79"/>
      <c r="I6" s="79"/>
    </row>
    <row r="7" spans="1:9" ht="15.75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5.75" x14ac:dyDescent="0.25">
      <c r="A8" s="80" t="s">
        <v>6</v>
      </c>
      <c r="B8" s="80"/>
      <c r="C8" s="80"/>
      <c r="D8" s="80"/>
      <c r="E8" s="80" t="s">
        <v>7</v>
      </c>
      <c r="F8" s="80"/>
      <c r="G8" s="3"/>
      <c r="H8" s="3"/>
      <c r="I8" s="3"/>
    </row>
    <row r="9" spans="1:9" ht="15.75" x14ac:dyDescent="0.25">
      <c r="A9" s="80" t="s">
        <v>8</v>
      </c>
      <c r="B9" s="80"/>
      <c r="C9" s="80" t="s">
        <v>2704</v>
      </c>
      <c r="D9" s="80"/>
      <c r="E9" s="80" t="s">
        <v>9</v>
      </c>
      <c r="F9" s="80"/>
      <c r="G9" s="3"/>
      <c r="H9" s="3"/>
      <c r="I9" s="3"/>
    </row>
    <row r="10" spans="1:9" ht="15.75" x14ac:dyDescent="0.25">
      <c r="A10" s="80" t="s">
        <v>10</v>
      </c>
      <c r="B10" s="80"/>
      <c r="C10" s="80"/>
      <c r="D10" s="80"/>
      <c r="E10" s="16" t="s">
        <v>350</v>
      </c>
      <c r="F10" s="4"/>
      <c r="G10" s="4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82" t="s">
        <v>11</v>
      </c>
      <c r="B12" s="84" t="s">
        <v>12</v>
      </c>
      <c r="C12" s="86" t="s">
        <v>13</v>
      </c>
      <c r="D12" s="87"/>
      <c r="E12" s="5" t="s">
        <v>14</v>
      </c>
      <c r="F12" s="5" t="s">
        <v>15</v>
      </c>
      <c r="G12" s="90" t="s">
        <v>16</v>
      </c>
      <c r="H12" s="91"/>
      <c r="I12" s="92" t="s">
        <v>17</v>
      </c>
    </row>
    <row r="13" spans="1:9" ht="15.75" x14ac:dyDescent="0.25">
      <c r="A13" s="83"/>
      <c r="B13" s="85"/>
      <c r="C13" s="88"/>
      <c r="D13" s="89"/>
      <c r="E13" s="6">
        <v>0.3</v>
      </c>
      <c r="F13" s="6">
        <v>0.7</v>
      </c>
      <c r="G13" s="7" t="s">
        <v>18</v>
      </c>
      <c r="H13" s="7" t="s">
        <v>19</v>
      </c>
      <c r="I13" s="93"/>
    </row>
    <row r="14" spans="1:9" ht="15.75" x14ac:dyDescent="0.25">
      <c r="A14" s="26">
        <v>1</v>
      </c>
      <c r="B14" s="31">
        <v>2</v>
      </c>
      <c r="C14" s="94">
        <v>3</v>
      </c>
      <c r="D14" s="94"/>
      <c r="E14" s="26">
        <v>4</v>
      </c>
      <c r="F14" s="26">
        <v>5</v>
      </c>
      <c r="G14" s="26">
        <v>6</v>
      </c>
      <c r="H14" s="29">
        <v>7</v>
      </c>
      <c r="I14" s="7">
        <v>8</v>
      </c>
    </row>
    <row r="15" spans="1:9" ht="16.5" x14ac:dyDescent="0.25">
      <c r="A15" s="32">
        <v>1</v>
      </c>
      <c r="B15" s="46" t="s">
        <v>2705</v>
      </c>
      <c r="C15" s="39" t="s">
        <v>2706</v>
      </c>
      <c r="D15" s="39" t="s">
        <v>1700</v>
      </c>
      <c r="E15" s="34"/>
      <c r="F15" s="34"/>
      <c r="G15" s="34">
        <f>E15*$E$13+F15*$F$13</f>
        <v>0</v>
      </c>
      <c r="H15" s="35" t="str">
        <f>IF(G15&lt;4,"F",IF(G15&lt;=4.9,"D",IF(G15&lt;=5.4,"D+",IF(G15&lt;=5.9,"C",IF(G15&lt;=6.9,"C+",IF(G15&lt;=7.9,"B",IF(G15&lt;=8.4,"B+","A")))))))</f>
        <v>F</v>
      </c>
      <c r="I15" s="36"/>
    </row>
    <row r="16" spans="1:9" ht="16.5" x14ac:dyDescent="0.25">
      <c r="A16" s="32">
        <v>2</v>
      </c>
      <c r="B16" s="46" t="s">
        <v>2707</v>
      </c>
      <c r="C16" s="39" t="s">
        <v>338</v>
      </c>
      <c r="D16" s="39" t="s">
        <v>256</v>
      </c>
      <c r="E16" s="34"/>
      <c r="F16" s="34"/>
      <c r="G16" s="34">
        <f t="shared" ref="G16:G54" si="0">E16*$E$13+F16*$F$13</f>
        <v>0</v>
      </c>
      <c r="H16" s="35" t="str">
        <f t="shared" ref="H16:H54" si="1">IF(G16&lt;4,"F",IF(G16&lt;=4.9,"D",IF(G16&lt;=5.4,"D+",IF(G16&lt;=5.9,"C",IF(G16&lt;=6.9,"C+",IF(G16&lt;=7.9,"B",IF(G16&lt;=8.4,"B+","A")))))))</f>
        <v>F</v>
      </c>
      <c r="I16" s="36"/>
    </row>
    <row r="17" spans="1:9" ht="16.5" x14ac:dyDescent="0.25">
      <c r="A17" s="32">
        <v>3</v>
      </c>
      <c r="B17" s="46" t="s">
        <v>2708</v>
      </c>
      <c r="C17" s="39" t="s">
        <v>2709</v>
      </c>
      <c r="D17" s="39" t="s">
        <v>2710</v>
      </c>
      <c r="E17" s="34"/>
      <c r="F17" s="34"/>
      <c r="G17" s="34">
        <f t="shared" si="0"/>
        <v>0</v>
      </c>
      <c r="H17" s="35" t="str">
        <f t="shared" si="1"/>
        <v>F</v>
      </c>
      <c r="I17" s="36"/>
    </row>
    <row r="18" spans="1:9" ht="16.5" x14ac:dyDescent="0.25">
      <c r="A18" s="32">
        <v>4</v>
      </c>
      <c r="B18" s="46" t="s">
        <v>2711</v>
      </c>
      <c r="C18" s="39" t="s">
        <v>58</v>
      </c>
      <c r="D18" s="39" t="s">
        <v>593</v>
      </c>
      <c r="E18" s="34"/>
      <c r="F18" s="34"/>
      <c r="G18" s="34">
        <f t="shared" si="0"/>
        <v>0</v>
      </c>
      <c r="H18" s="35" t="str">
        <f t="shared" si="1"/>
        <v>F</v>
      </c>
      <c r="I18" s="36"/>
    </row>
    <row r="19" spans="1:9" ht="16.5" x14ac:dyDescent="0.25">
      <c r="A19" s="32">
        <v>5</v>
      </c>
      <c r="B19" s="46" t="s">
        <v>2712</v>
      </c>
      <c r="C19" s="39" t="s">
        <v>2713</v>
      </c>
      <c r="D19" s="39" t="s">
        <v>33</v>
      </c>
      <c r="E19" s="34"/>
      <c r="F19" s="34"/>
      <c r="G19" s="34">
        <f t="shared" si="0"/>
        <v>0</v>
      </c>
      <c r="H19" s="35" t="str">
        <f t="shared" si="1"/>
        <v>F</v>
      </c>
      <c r="I19" s="36"/>
    </row>
    <row r="20" spans="1:9" ht="16.5" x14ac:dyDescent="0.25">
      <c r="A20" s="32">
        <v>6</v>
      </c>
      <c r="B20" s="46" t="s">
        <v>2714</v>
      </c>
      <c r="C20" s="39" t="s">
        <v>447</v>
      </c>
      <c r="D20" s="39" t="s">
        <v>154</v>
      </c>
      <c r="E20" s="34"/>
      <c r="F20" s="34"/>
      <c r="G20" s="34">
        <f t="shared" si="0"/>
        <v>0</v>
      </c>
      <c r="H20" s="35" t="str">
        <f t="shared" si="1"/>
        <v>F</v>
      </c>
      <c r="I20" s="36"/>
    </row>
    <row r="21" spans="1:9" ht="16.5" x14ac:dyDescent="0.25">
      <c r="A21" s="32">
        <v>7</v>
      </c>
      <c r="B21" s="46" t="s">
        <v>2715</v>
      </c>
      <c r="C21" s="39" t="s">
        <v>2716</v>
      </c>
      <c r="D21" s="39" t="s">
        <v>94</v>
      </c>
      <c r="E21" s="34"/>
      <c r="F21" s="34"/>
      <c r="G21" s="34">
        <f t="shared" si="0"/>
        <v>0</v>
      </c>
      <c r="H21" s="35" t="str">
        <f t="shared" si="1"/>
        <v>F</v>
      </c>
      <c r="I21" s="36"/>
    </row>
    <row r="22" spans="1:9" ht="16.5" x14ac:dyDescent="0.25">
      <c r="A22" s="32">
        <v>8</v>
      </c>
      <c r="B22" s="46" t="s">
        <v>2717</v>
      </c>
      <c r="C22" s="39" t="s">
        <v>501</v>
      </c>
      <c r="D22" s="39" t="s">
        <v>40</v>
      </c>
      <c r="E22" s="34"/>
      <c r="F22" s="34"/>
      <c r="G22" s="34">
        <f t="shared" si="0"/>
        <v>0</v>
      </c>
      <c r="H22" s="35" t="str">
        <f t="shared" si="1"/>
        <v>F</v>
      </c>
      <c r="I22" s="36"/>
    </row>
    <row r="23" spans="1:9" ht="16.5" x14ac:dyDescent="0.25">
      <c r="A23" s="32">
        <v>9</v>
      </c>
      <c r="B23" s="46" t="s">
        <v>2718</v>
      </c>
      <c r="C23" s="39" t="s">
        <v>2719</v>
      </c>
      <c r="D23" s="39" t="s">
        <v>194</v>
      </c>
      <c r="E23" s="34"/>
      <c r="F23" s="34"/>
      <c r="G23" s="34">
        <f t="shared" si="0"/>
        <v>0</v>
      </c>
      <c r="H23" s="35" t="str">
        <f t="shared" si="1"/>
        <v>F</v>
      </c>
      <c r="I23" s="36"/>
    </row>
    <row r="24" spans="1:9" ht="16.5" x14ac:dyDescent="0.25">
      <c r="A24" s="32">
        <v>10</v>
      </c>
      <c r="B24" s="46" t="s">
        <v>2720</v>
      </c>
      <c r="C24" s="39" t="s">
        <v>2721</v>
      </c>
      <c r="D24" s="39" t="s">
        <v>41</v>
      </c>
      <c r="E24" s="34"/>
      <c r="F24" s="34"/>
      <c r="G24" s="34">
        <f t="shared" si="0"/>
        <v>0</v>
      </c>
      <c r="H24" s="35" t="str">
        <f t="shared" si="1"/>
        <v>F</v>
      </c>
      <c r="I24" s="36"/>
    </row>
    <row r="25" spans="1:9" ht="16.5" x14ac:dyDescent="0.25">
      <c r="A25" s="32">
        <v>11</v>
      </c>
      <c r="B25" s="46" t="s">
        <v>2722</v>
      </c>
      <c r="C25" s="39" t="s">
        <v>2723</v>
      </c>
      <c r="D25" s="39" t="s">
        <v>46</v>
      </c>
      <c r="E25" s="34"/>
      <c r="F25" s="34"/>
      <c r="G25" s="34">
        <f t="shared" si="0"/>
        <v>0</v>
      </c>
      <c r="H25" s="35" t="str">
        <f t="shared" si="1"/>
        <v>F</v>
      </c>
      <c r="I25" s="36"/>
    </row>
    <row r="26" spans="1:9" ht="16.5" x14ac:dyDescent="0.25">
      <c r="A26" s="32">
        <v>12</v>
      </c>
      <c r="B26" s="46" t="s">
        <v>2724</v>
      </c>
      <c r="C26" s="39" t="s">
        <v>270</v>
      </c>
      <c r="D26" s="39" t="s">
        <v>267</v>
      </c>
      <c r="E26" s="34"/>
      <c r="F26" s="34"/>
      <c r="G26" s="34">
        <f t="shared" si="0"/>
        <v>0</v>
      </c>
      <c r="H26" s="35" t="str">
        <f t="shared" si="1"/>
        <v>F</v>
      </c>
      <c r="I26" s="36"/>
    </row>
    <row r="27" spans="1:9" ht="16.5" x14ac:dyDescent="0.25">
      <c r="A27" s="32">
        <v>13</v>
      </c>
      <c r="B27" s="46" t="s">
        <v>2725</v>
      </c>
      <c r="C27" s="39" t="s">
        <v>2726</v>
      </c>
      <c r="D27" s="39" t="s">
        <v>49</v>
      </c>
      <c r="E27" s="34"/>
      <c r="F27" s="34"/>
      <c r="G27" s="34">
        <f t="shared" si="0"/>
        <v>0</v>
      </c>
      <c r="H27" s="35" t="str">
        <f t="shared" si="1"/>
        <v>F</v>
      </c>
      <c r="I27" s="36"/>
    </row>
    <row r="28" spans="1:9" ht="16.5" x14ac:dyDescent="0.25">
      <c r="A28" s="32">
        <v>14</v>
      </c>
      <c r="B28" s="46" t="s">
        <v>2727</v>
      </c>
      <c r="C28" s="39" t="s">
        <v>2728</v>
      </c>
      <c r="D28" s="39" t="s">
        <v>172</v>
      </c>
      <c r="E28" s="34"/>
      <c r="F28" s="34"/>
      <c r="G28" s="34">
        <f t="shared" si="0"/>
        <v>0</v>
      </c>
      <c r="H28" s="35" t="str">
        <f t="shared" si="1"/>
        <v>F</v>
      </c>
      <c r="I28" s="36"/>
    </row>
    <row r="29" spans="1:9" ht="16.5" x14ac:dyDescent="0.25">
      <c r="A29" s="32">
        <v>15</v>
      </c>
      <c r="B29" s="46" t="s">
        <v>2729</v>
      </c>
      <c r="C29" s="39" t="s">
        <v>2730</v>
      </c>
      <c r="D29" s="39" t="s">
        <v>221</v>
      </c>
      <c r="E29" s="34"/>
      <c r="F29" s="34"/>
      <c r="G29" s="34">
        <f t="shared" si="0"/>
        <v>0</v>
      </c>
      <c r="H29" s="35" t="str">
        <f t="shared" si="1"/>
        <v>F</v>
      </c>
      <c r="I29" s="36"/>
    </row>
    <row r="30" spans="1:9" ht="16.5" x14ac:dyDescent="0.25">
      <c r="A30" s="32">
        <v>16</v>
      </c>
      <c r="B30" s="46" t="s">
        <v>2731</v>
      </c>
      <c r="C30" s="39" t="s">
        <v>121</v>
      </c>
      <c r="D30" s="39" t="s">
        <v>100</v>
      </c>
      <c r="E30" s="34"/>
      <c r="F30" s="34"/>
      <c r="G30" s="34">
        <f t="shared" si="0"/>
        <v>0</v>
      </c>
      <c r="H30" s="35" t="str">
        <f t="shared" si="1"/>
        <v>F</v>
      </c>
      <c r="I30" s="36"/>
    </row>
    <row r="31" spans="1:9" ht="16.5" x14ac:dyDescent="0.25">
      <c r="A31" s="32">
        <v>17</v>
      </c>
      <c r="B31" s="46" t="s">
        <v>2732</v>
      </c>
      <c r="C31" s="39" t="s">
        <v>491</v>
      </c>
      <c r="D31" s="39" t="s">
        <v>206</v>
      </c>
      <c r="E31" s="34"/>
      <c r="F31" s="34"/>
      <c r="G31" s="34">
        <f t="shared" si="0"/>
        <v>0</v>
      </c>
      <c r="H31" s="35" t="str">
        <f t="shared" si="1"/>
        <v>F</v>
      </c>
      <c r="I31" s="36"/>
    </row>
    <row r="32" spans="1:9" ht="16.5" x14ac:dyDescent="0.25">
      <c r="A32" s="32">
        <v>18</v>
      </c>
      <c r="B32" s="46" t="s">
        <v>2733</v>
      </c>
      <c r="C32" s="39" t="s">
        <v>2734</v>
      </c>
      <c r="D32" s="39" t="s">
        <v>189</v>
      </c>
      <c r="E32" s="34"/>
      <c r="F32" s="34"/>
      <c r="G32" s="34">
        <f t="shared" si="0"/>
        <v>0</v>
      </c>
      <c r="H32" s="35" t="str">
        <f t="shared" si="1"/>
        <v>F</v>
      </c>
      <c r="I32" s="36"/>
    </row>
    <row r="33" spans="1:9" ht="16.5" x14ac:dyDescent="0.25">
      <c r="A33" s="32">
        <v>19</v>
      </c>
      <c r="B33" s="46" t="s">
        <v>2735</v>
      </c>
      <c r="C33" s="39" t="s">
        <v>254</v>
      </c>
      <c r="D33" s="39" t="s">
        <v>102</v>
      </c>
      <c r="E33" s="34"/>
      <c r="F33" s="34"/>
      <c r="G33" s="34">
        <f t="shared" si="0"/>
        <v>0</v>
      </c>
      <c r="H33" s="35" t="str">
        <f t="shared" si="1"/>
        <v>F</v>
      </c>
      <c r="I33" s="36"/>
    </row>
    <row r="34" spans="1:9" ht="16.5" x14ac:dyDescent="0.25">
      <c r="A34" s="32">
        <v>20</v>
      </c>
      <c r="B34" s="46" t="s">
        <v>2736</v>
      </c>
      <c r="C34" s="39" t="s">
        <v>2737</v>
      </c>
      <c r="D34" s="39" t="s">
        <v>103</v>
      </c>
      <c r="E34" s="34"/>
      <c r="F34" s="34"/>
      <c r="G34" s="34">
        <f t="shared" si="0"/>
        <v>0</v>
      </c>
      <c r="H34" s="35" t="str">
        <f t="shared" si="1"/>
        <v>F</v>
      </c>
      <c r="I34" s="36"/>
    </row>
    <row r="35" spans="1:9" ht="16.5" x14ac:dyDescent="0.25">
      <c r="A35" s="32">
        <v>21</v>
      </c>
      <c r="B35" s="46" t="s">
        <v>2738</v>
      </c>
      <c r="C35" s="39" t="s">
        <v>2739</v>
      </c>
      <c r="D35" s="39" t="s">
        <v>466</v>
      </c>
      <c r="E35" s="34"/>
      <c r="F35" s="34"/>
      <c r="G35" s="34">
        <f t="shared" si="0"/>
        <v>0</v>
      </c>
      <c r="H35" s="35" t="str">
        <f t="shared" si="1"/>
        <v>F</v>
      </c>
      <c r="I35" s="36"/>
    </row>
    <row r="36" spans="1:9" ht="16.5" x14ac:dyDescent="0.25">
      <c r="A36" s="32">
        <v>22</v>
      </c>
      <c r="B36" s="46" t="s">
        <v>2740</v>
      </c>
      <c r="C36" s="39" t="s">
        <v>2741</v>
      </c>
      <c r="D36" s="39" t="s">
        <v>106</v>
      </c>
      <c r="E36" s="34"/>
      <c r="F36" s="34"/>
      <c r="G36" s="34">
        <f t="shared" si="0"/>
        <v>0</v>
      </c>
      <c r="H36" s="35" t="str">
        <f t="shared" si="1"/>
        <v>F</v>
      </c>
      <c r="I36" s="36"/>
    </row>
    <row r="37" spans="1:9" ht="16.5" x14ac:dyDescent="0.25">
      <c r="A37" s="32">
        <v>23</v>
      </c>
      <c r="B37" s="46" t="s">
        <v>2742</v>
      </c>
      <c r="C37" s="39" t="s">
        <v>2743</v>
      </c>
      <c r="D37" s="39" t="s">
        <v>106</v>
      </c>
      <c r="E37" s="34"/>
      <c r="F37" s="34"/>
      <c r="G37" s="34">
        <f t="shared" si="0"/>
        <v>0</v>
      </c>
      <c r="H37" s="35" t="str">
        <f t="shared" si="1"/>
        <v>F</v>
      </c>
      <c r="I37" s="36"/>
    </row>
    <row r="38" spans="1:9" ht="16.5" x14ac:dyDescent="0.25">
      <c r="A38" s="32">
        <v>24</v>
      </c>
      <c r="B38" s="46" t="s">
        <v>2744</v>
      </c>
      <c r="C38" s="39" t="s">
        <v>2745</v>
      </c>
      <c r="D38" s="39" t="s">
        <v>66</v>
      </c>
      <c r="E38" s="34"/>
      <c r="F38" s="34"/>
      <c r="G38" s="34">
        <f t="shared" si="0"/>
        <v>0</v>
      </c>
      <c r="H38" s="35" t="str">
        <f t="shared" si="1"/>
        <v>F</v>
      </c>
      <c r="I38" s="36"/>
    </row>
    <row r="39" spans="1:9" ht="16.5" x14ac:dyDescent="0.25">
      <c r="A39" s="32">
        <v>25</v>
      </c>
      <c r="B39" s="46" t="s">
        <v>2746</v>
      </c>
      <c r="C39" s="39" t="s">
        <v>196</v>
      </c>
      <c r="D39" s="39" t="s">
        <v>66</v>
      </c>
      <c r="E39" s="34"/>
      <c r="F39" s="34"/>
      <c r="G39" s="34">
        <f t="shared" si="0"/>
        <v>0</v>
      </c>
      <c r="H39" s="35" t="str">
        <f t="shared" si="1"/>
        <v>F</v>
      </c>
      <c r="I39" s="36"/>
    </row>
    <row r="40" spans="1:9" ht="16.5" x14ac:dyDescent="0.25">
      <c r="A40" s="32">
        <v>26</v>
      </c>
      <c r="B40" s="46" t="s">
        <v>2747</v>
      </c>
      <c r="C40" s="39" t="s">
        <v>80</v>
      </c>
      <c r="D40" s="39" t="s">
        <v>67</v>
      </c>
      <c r="E40" s="34"/>
      <c r="F40" s="34"/>
      <c r="G40" s="34">
        <f t="shared" si="0"/>
        <v>0</v>
      </c>
      <c r="H40" s="35" t="str">
        <f t="shared" si="1"/>
        <v>F</v>
      </c>
      <c r="I40" s="36"/>
    </row>
    <row r="41" spans="1:9" ht="16.5" x14ac:dyDescent="0.25">
      <c r="A41" s="32">
        <v>27</v>
      </c>
      <c r="B41" s="46" t="s">
        <v>2748</v>
      </c>
      <c r="C41" s="39" t="s">
        <v>2749</v>
      </c>
      <c r="D41" s="39" t="s">
        <v>1949</v>
      </c>
      <c r="E41" s="34"/>
      <c r="F41" s="34"/>
      <c r="G41" s="34">
        <f t="shared" si="0"/>
        <v>0</v>
      </c>
      <c r="H41" s="35" t="str">
        <f t="shared" si="1"/>
        <v>F</v>
      </c>
      <c r="I41" s="36"/>
    </row>
    <row r="42" spans="1:9" ht="16.5" x14ac:dyDescent="0.25">
      <c r="A42" s="32">
        <v>28</v>
      </c>
      <c r="B42" s="46" t="s">
        <v>2750</v>
      </c>
      <c r="C42" s="39" t="s">
        <v>2751</v>
      </c>
      <c r="D42" s="39" t="s">
        <v>161</v>
      </c>
      <c r="E42" s="34"/>
      <c r="F42" s="34"/>
      <c r="G42" s="34">
        <f t="shared" si="0"/>
        <v>0</v>
      </c>
      <c r="H42" s="35" t="str">
        <f t="shared" si="1"/>
        <v>F</v>
      </c>
      <c r="I42" s="36"/>
    </row>
    <row r="43" spans="1:9" ht="16.5" x14ac:dyDescent="0.25">
      <c r="A43" s="32">
        <v>29</v>
      </c>
      <c r="B43" s="46" t="s">
        <v>2752</v>
      </c>
      <c r="C43" s="39" t="s">
        <v>2753</v>
      </c>
      <c r="D43" s="39" t="s">
        <v>109</v>
      </c>
      <c r="E43" s="34"/>
      <c r="F43" s="34"/>
      <c r="G43" s="34">
        <f t="shared" si="0"/>
        <v>0</v>
      </c>
      <c r="H43" s="35" t="str">
        <f t="shared" si="1"/>
        <v>F</v>
      </c>
      <c r="I43" s="36"/>
    </row>
    <row r="44" spans="1:9" ht="16.5" x14ac:dyDescent="0.25">
      <c r="A44" s="32">
        <v>30</v>
      </c>
      <c r="B44" s="46" t="s">
        <v>2754</v>
      </c>
      <c r="C44" s="39" t="s">
        <v>2755</v>
      </c>
      <c r="D44" s="39" t="s">
        <v>111</v>
      </c>
      <c r="E44" s="34"/>
      <c r="F44" s="34"/>
      <c r="G44" s="34">
        <f t="shared" si="0"/>
        <v>0</v>
      </c>
      <c r="H44" s="35" t="str">
        <f t="shared" si="1"/>
        <v>F</v>
      </c>
      <c r="I44" s="36"/>
    </row>
    <row r="45" spans="1:9" ht="16.5" x14ac:dyDescent="0.25">
      <c r="A45" s="32">
        <v>31</v>
      </c>
      <c r="B45" s="46" t="s">
        <v>2756</v>
      </c>
      <c r="C45" s="39" t="s">
        <v>110</v>
      </c>
      <c r="D45" s="39" t="s">
        <v>113</v>
      </c>
      <c r="E45" s="34"/>
      <c r="F45" s="34"/>
      <c r="G45" s="34">
        <f t="shared" si="0"/>
        <v>0</v>
      </c>
      <c r="H45" s="35" t="str">
        <f t="shared" si="1"/>
        <v>F</v>
      </c>
      <c r="I45" s="36"/>
    </row>
    <row r="46" spans="1:9" ht="16.5" x14ac:dyDescent="0.25">
      <c r="A46" s="32">
        <v>32</v>
      </c>
      <c r="B46" s="46" t="s">
        <v>2757</v>
      </c>
      <c r="C46" s="39" t="s">
        <v>313</v>
      </c>
      <c r="D46" s="39" t="s">
        <v>145</v>
      </c>
      <c r="E46" s="34"/>
      <c r="F46" s="34"/>
      <c r="G46" s="34">
        <f t="shared" si="0"/>
        <v>0</v>
      </c>
      <c r="H46" s="35" t="str">
        <f t="shared" si="1"/>
        <v>F</v>
      </c>
      <c r="I46" s="36"/>
    </row>
    <row r="47" spans="1:9" ht="16.5" x14ac:dyDescent="0.25">
      <c r="A47" s="32">
        <v>33</v>
      </c>
      <c r="B47" s="46" t="s">
        <v>2758</v>
      </c>
      <c r="C47" s="39" t="s">
        <v>475</v>
      </c>
      <c r="D47" s="39" t="s">
        <v>119</v>
      </c>
      <c r="E47" s="34"/>
      <c r="F47" s="34"/>
      <c r="G47" s="34">
        <f t="shared" si="0"/>
        <v>0</v>
      </c>
      <c r="H47" s="35" t="str">
        <f t="shared" si="1"/>
        <v>F</v>
      </c>
      <c r="I47" s="36"/>
    </row>
    <row r="48" spans="1:9" ht="16.5" x14ac:dyDescent="0.25">
      <c r="A48" s="32">
        <v>34</v>
      </c>
      <c r="B48" s="46" t="s">
        <v>2759</v>
      </c>
      <c r="C48" s="39" t="s">
        <v>249</v>
      </c>
      <c r="D48" s="39" t="s">
        <v>147</v>
      </c>
      <c r="E48" s="34"/>
      <c r="F48" s="34"/>
      <c r="G48" s="34">
        <f t="shared" si="0"/>
        <v>0</v>
      </c>
      <c r="H48" s="35" t="str">
        <f t="shared" si="1"/>
        <v>F</v>
      </c>
      <c r="I48" s="36"/>
    </row>
    <row r="49" spans="1:9" ht="16.5" x14ac:dyDescent="0.25">
      <c r="A49" s="32">
        <v>35</v>
      </c>
      <c r="B49" s="46" t="s">
        <v>2760</v>
      </c>
      <c r="C49" s="39" t="s">
        <v>422</v>
      </c>
      <c r="D49" s="39" t="s">
        <v>82</v>
      </c>
      <c r="E49" s="34"/>
      <c r="F49" s="34"/>
      <c r="G49" s="34">
        <f t="shared" si="0"/>
        <v>0</v>
      </c>
      <c r="H49" s="35" t="str">
        <f t="shared" si="1"/>
        <v>F</v>
      </c>
      <c r="I49" s="36"/>
    </row>
    <row r="50" spans="1:9" ht="16.5" x14ac:dyDescent="0.25">
      <c r="A50" s="32">
        <v>36</v>
      </c>
      <c r="B50" s="46" t="s">
        <v>2761</v>
      </c>
      <c r="C50" s="39" t="s">
        <v>78</v>
      </c>
      <c r="D50" s="39" t="s">
        <v>327</v>
      </c>
      <c r="E50" s="34"/>
      <c r="F50" s="34"/>
      <c r="G50" s="34">
        <f t="shared" si="0"/>
        <v>0</v>
      </c>
      <c r="H50" s="35" t="str">
        <f t="shared" si="1"/>
        <v>F</v>
      </c>
      <c r="I50" s="36"/>
    </row>
    <row r="51" spans="1:9" ht="16.5" x14ac:dyDescent="0.25">
      <c r="A51" s="32">
        <v>37</v>
      </c>
      <c r="B51" s="46" t="s">
        <v>2762</v>
      </c>
      <c r="C51" s="39" t="s">
        <v>230</v>
      </c>
      <c r="D51" s="39" t="s">
        <v>436</v>
      </c>
      <c r="E51" s="34"/>
      <c r="F51" s="34"/>
      <c r="G51" s="34">
        <f t="shared" si="0"/>
        <v>0</v>
      </c>
      <c r="H51" s="35" t="str">
        <f t="shared" si="1"/>
        <v>F</v>
      </c>
      <c r="I51" s="36"/>
    </row>
    <row r="52" spans="1:9" ht="16.5" x14ac:dyDescent="0.25">
      <c r="A52" s="32">
        <v>38</v>
      </c>
      <c r="B52" s="46" t="s">
        <v>2763</v>
      </c>
      <c r="C52" s="39" t="s">
        <v>2764</v>
      </c>
      <c r="D52" s="39" t="s">
        <v>2765</v>
      </c>
      <c r="E52" s="34"/>
      <c r="F52" s="34"/>
      <c r="G52" s="34">
        <f t="shared" si="0"/>
        <v>0</v>
      </c>
      <c r="H52" s="35" t="str">
        <f t="shared" si="1"/>
        <v>F</v>
      </c>
      <c r="I52" s="36"/>
    </row>
    <row r="53" spans="1:9" ht="16.5" x14ac:dyDescent="0.25">
      <c r="A53" s="32">
        <v>39</v>
      </c>
      <c r="B53" s="46" t="s">
        <v>2766</v>
      </c>
      <c r="C53" s="39" t="s">
        <v>2767</v>
      </c>
      <c r="D53" s="39" t="s">
        <v>167</v>
      </c>
      <c r="E53" s="34"/>
      <c r="F53" s="34"/>
      <c r="G53" s="34">
        <f t="shared" si="0"/>
        <v>0</v>
      </c>
      <c r="H53" s="35" t="str">
        <f t="shared" si="1"/>
        <v>F</v>
      </c>
      <c r="I53" s="36"/>
    </row>
    <row r="54" spans="1:9" ht="31.5" x14ac:dyDescent="0.25">
      <c r="A54" s="54">
        <v>40</v>
      </c>
      <c r="B54" s="57">
        <v>710020253</v>
      </c>
      <c r="C54" s="55" t="s">
        <v>2770</v>
      </c>
      <c r="D54" s="55" t="s">
        <v>142</v>
      </c>
      <c r="E54" s="52"/>
      <c r="F54" s="52"/>
      <c r="G54" s="52">
        <f t="shared" si="0"/>
        <v>0</v>
      </c>
      <c r="H54" s="53" t="str">
        <f t="shared" si="1"/>
        <v>F</v>
      </c>
      <c r="I54" s="56" t="s">
        <v>2771</v>
      </c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9" t="str">
        <f>"Cộng danh sách gồm "</f>
        <v xml:space="preserve">Cộng danh sách gồm </v>
      </c>
      <c r="B56" s="9"/>
      <c r="C56" s="9"/>
      <c r="D56" s="10">
        <f>COUNTA(H15:H54)</f>
        <v>40</v>
      </c>
      <c r="E56" s="11">
        <v>1</v>
      </c>
      <c r="F56" s="12"/>
      <c r="G56" s="1"/>
      <c r="H56" s="1"/>
      <c r="I56" s="1"/>
    </row>
    <row r="57" spans="1:9" ht="15.75" x14ac:dyDescent="0.25">
      <c r="A57" s="95" t="s">
        <v>20</v>
      </c>
      <c r="B57" s="95"/>
      <c r="C57" s="95"/>
      <c r="D57" s="13">
        <f>COUNTIF(G15:G54,"&gt;=5")</f>
        <v>0</v>
      </c>
      <c r="E57" s="14">
        <f>D57/D56</f>
        <v>0</v>
      </c>
      <c r="F57" s="15"/>
      <c r="G57" s="1"/>
      <c r="H57" s="1"/>
      <c r="I57" s="1"/>
    </row>
    <row r="58" spans="1:9" ht="15.75" x14ac:dyDescent="0.25">
      <c r="A58" s="95" t="s">
        <v>21</v>
      </c>
      <c r="B58" s="95"/>
      <c r="C58" s="95"/>
      <c r="D58" s="13"/>
      <c r="E58" s="14">
        <f>D58/D56</f>
        <v>0</v>
      </c>
      <c r="F58" s="15"/>
      <c r="G58" s="1"/>
      <c r="H58" s="1"/>
      <c r="I58" s="1"/>
    </row>
    <row r="59" spans="1:9" ht="15.75" x14ac:dyDescent="0.25">
      <c r="A59" s="16"/>
      <c r="B59" s="16"/>
      <c r="C59" s="4"/>
      <c r="D59" s="16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96" t="str">
        <f ca="1">"TP. Hồ Chí Minh, ngày "&amp;  DAY(NOW())&amp;" tháng " &amp;MONTH(NOW())&amp;" năm "&amp;YEAR(NOW())</f>
        <v>TP. Hồ Chí Minh, ngày 1 tháng 7 năm 2017</v>
      </c>
      <c r="F60" s="96"/>
      <c r="G60" s="96"/>
      <c r="H60" s="96"/>
      <c r="I60" s="96"/>
    </row>
    <row r="61" spans="1:9" ht="15.75" x14ac:dyDescent="0.25">
      <c r="A61" s="77" t="s">
        <v>277</v>
      </c>
      <c r="B61" s="77"/>
      <c r="C61" s="77"/>
      <c r="D61" s="1"/>
      <c r="E61" s="77" t="s">
        <v>22</v>
      </c>
      <c r="F61" s="77"/>
      <c r="G61" s="77"/>
      <c r="H61" s="77"/>
      <c r="I61" s="77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protectedRanges>
    <protectedRange sqref="A62:D62" name="Range5"/>
    <protectedRange sqref="I15:I54" name="Range4"/>
    <protectedRange sqref="E15:F54" name="Range3"/>
    <protectedRange sqref="A4" name="Range1"/>
    <protectedRange sqref="E13:F13" name="Range6"/>
    <protectedRange sqref="C8:C10 G8:G9" name="Range2_1"/>
    <protectedRange sqref="E62:I62" name="Range5_1_1"/>
    <protectedRange sqref="B15:D54" name="Range3_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1:C61"/>
    <mergeCell ref="E61:I61"/>
    <mergeCell ref="A10:B10"/>
    <mergeCell ref="C10:D10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</mergeCells>
  <conditionalFormatting sqref="H15:H54">
    <cfRule type="cellIs" dxfId="1" priority="2" stopIfTrue="1" operator="equal">
      <formula>"F"</formula>
    </cfRule>
  </conditionalFormatting>
  <conditionalFormatting sqref="G15:G54">
    <cfRule type="expression" dxfId="0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05ĐH_BĐKH</vt:lpstr>
      <vt:lpstr>05ĐH_CNTT1</vt:lpstr>
      <vt:lpstr>05ĐH_CNTT2</vt:lpstr>
      <vt:lpstr>05ĐH_CTN1</vt:lpstr>
      <vt:lpstr>05ĐH_CTN2</vt:lpstr>
      <vt:lpstr>05ĐH_ĐC</vt:lpstr>
      <vt:lpstr>05ĐH_HTTT</vt:lpstr>
      <vt:lpstr>05ĐH_KT</vt:lpstr>
      <vt:lpstr>05ĐH_KTĐ1</vt:lpstr>
      <vt:lpstr>05ĐH_KTĐ2</vt:lpstr>
      <vt:lpstr>05ĐH_KTTN1</vt:lpstr>
      <vt:lpstr>05ĐH_KTTN2</vt:lpstr>
      <vt:lpstr>05ĐH_MT1</vt:lpstr>
      <vt:lpstr>05ĐH_MT2</vt:lpstr>
      <vt:lpstr>05ĐH_MT3</vt:lpstr>
      <vt:lpstr>05ĐH_MT4</vt:lpstr>
      <vt:lpstr>05ĐH_MT5</vt:lpstr>
      <vt:lpstr>05ĐH_QLBĐ</vt:lpstr>
      <vt:lpstr>05ĐH_QLDD1</vt:lpstr>
      <vt:lpstr>05ĐH_QLDD2</vt:lpstr>
      <vt:lpstr>05ĐH_QLDD3</vt:lpstr>
      <vt:lpstr>05ĐH_QLTN1</vt:lpstr>
      <vt:lpstr>05ĐH_QLTN2</vt:lpstr>
      <vt:lpstr>05ĐH_QLTN3</vt:lpstr>
      <vt:lpstr>05ĐH_QLTN4</vt:lpstr>
      <vt:lpstr>05ĐH_QTKD1</vt:lpstr>
      <vt:lpstr>05ĐH_QTKD2</vt:lpstr>
      <vt:lpstr>05ĐH_QTKD3</vt:lpstr>
      <vt:lpstr>05ĐH_TNN1</vt:lpstr>
      <vt:lpstr>05ĐH_TNN2</vt:lpstr>
      <vt:lpstr>05ĐH_TV</vt:lpstr>
      <vt:lpstr>'05ĐH_BĐKH'!Print_Titles</vt:lpstr>
      <vt:lpstr>'05ĐH_CNTT1'!Print_Titles</vt:lpstr>
      <vt:lpstr>'05ĐH_CNTT2'!Print_Titles</vt:lpstr>
      <vt:lpstr>'05ĐH_CTN1'!Print_Titles</vt:lpstr>
      <vt:lpstr>'05ĐH_CTN2'!Print_Titles</vt:lpstr>
      <vt:lpstr>'05ĐH_ĐC'!Print_Titles</vt:lpstr>
      <vt:lpstr>'05ĐH_HTTT'!Print_Titles</vt:lpstr>
      <vt:lpstr>'05ĐH_KT'!Print_Titles</vt:lpstr>
      <vt:lpstr>'05ĐH_KTĐ1'!Print_Titles</vt:lpstr>
      <vt:lpstr>'05ĐH_KTĐ2'!Print_Titles</vt:lpstr>
      <vt:lpstr>'05ĐH_KTTN1'!Print_Titles</vt:lpstr>
      <vt:lpstr>'05ĐH_KTTN2'!Print_Titles</vt:lpstr>
      <vt:lpstr>'05ĐH_MT2'!Print_Titles</vt:lpstr>
      <vt:lpstr>'05ĐH_MT4'!Print_Titles</vt:lpstr>
      <vt:lpstr>'05ĐH_MT5'!Print_Titles</vt:lpstr>
      <vt:lpstr>'05ĐH_QLBĐ'!Print_Titles</vt:lpstr>
      <vt:lpstr>'05ĐH_QLDD1'!Print_Titles</vt:lpstr>
      <vt:lpstr>'05ĐH_QLDD2'!Print_Titles</vt:lpstr>
      <vt:lpstr>'05ĐH_QLDD3'!Print_Titles</vt:lpstr>
      <vt:lpstr>'05ĐH_QLTN1'!Print_Titles</vt:lpstr>
      <vt:lpstr>'05ĐH_QLTN2'!Print_Titles</vt:lpstr>
      <vt:lpstr>'05ĐH_QLTN3'!Print_Titles</vt:lpstr>
      <vt:lpstr>'05ĐH_QLTN4'!Print_Titles</vt:lpstr>
      <vt:lpstr>'05ĐH_QTKD2'!Print_Titles</vt:lpstr>
      <vt:lpstr>'05ĐH_QTKD3'!Print_Titles</vt:lpstr>
      <vt:lpstr>'05ĐH_TNN1'!Print_Titles</vt:lpstr>
      <vt:lpstr>'05ĐH_TNN2'!Print_Titles</vt:lpstr>
      <vt:lpstr>'05ĐH_TV'!Print_Titles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2017-07-01T03:15:07Z</dcterms:modified>
</cp:coreProperties>
</file>