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0280" windowHeight="7560" activeTab="1"/>
  </bookViews>
  <sheets>
    <sheet name="04ĐH_TV1" sheetId="15" r:id="rId1"/>
    <sheet name="04ĐH_TV2" sheetId="16" r:id="rId2"/>
  </sheets>
  <definedNames>
    <definedName name="_xlnm.Print_Titles" localSheetId="0">'04ĐH_TV1'!$12:$14</definedName>
    <definedName name="_xlnm.Print_Titles" localSheetId="1">'04ĐH_TV2'!$12:$14</definedName>
  </definedNames>
  <calcPr calcId="145621"/>
</workbook>
</file>

<file path=xl/calcChain.xml><?xml version="1.0" encoding="utf-8"?>
<calcChain xmlns="http://schemas.openxmlformats.org/spreadsheetml/2006/main">
  <c r="E57" i="15" l="1"/>
  <c r="G26" i="16"/>
  <c r="E56" i="16"/>
  <c r="G54" i="16"/>
  <c r="H54" i="16"/>
  <c r="G53" i="16"/>
  <c r="H53" i="16"/>
  <c r="G52" i="16"/>
  <c r="H52" i="16"/>
  <c r="G51" i="16"/>
  <c r="H51" i="16"/>
  <c r="G50" i="16"/>
  <c r="H50" i="16"/>
  <c r="G49" i="16"/>
  <c r="H49" i="16"/>
  <c r="G48" i="16"/>
  <c r="H48" i="16"/>
  <c r="G47" i="16"/>
  <c r="H47" i="16"/>
  <c r="G46" i="16"/>
  <c r="H46" i="16"/>
  <c r="G45" i="16"/>
  <c r="H45" i="16"/>
  <c r="G44" i="16"/>
  <c r="H44" i="16"/>
  <c r="G43" i="16"/>
  <c r="H43" i="16"/>
  <c r="G42" i="16"/>
  <c r="H42" i="16"/>
  <c r="G41" i="16"/>
  <c r="H41" i="16"/>
  <c r="G40" i="16"/>
  <c r="H40" i="16"/>
  <c r="G39" i="16"/>
  <c r="H39" i="16"/>
  <c r="G38" i="16"/>
  <c r="H38" i="16"/>
  <c r="G37" i="16"/>
  <c r="H37" i="16"/>
  <c r="G36" i="16"/>
  <c r="H36" i="16"/>
  <c r="G35" i="16"/>
  <c r="H35" i="16"/>
  <c r="G34" i="16"/>
  <c r="H34" i="16"/>
  <c r="G33" i="16"/>
  <c r="H33" i="16"/>
  <c r="G32" i="16"/>
  <c r="H32" i="16"/>
  <c r="G31" i="16"/>
  <c r="H31" i="16"/>
  <c r="G30" i="16"/>
  <c r="H30" i="16"/>
  <c r="G29" i="16"/>
  <c r="H29" i="16"/>
  <c r="G28" i="16"/>
  <c r="H28" i="16"/>
  <c r="G27" i="16"/>
  <c r="H27" i="16"/>
  <c r="H26" i="16"/>
  <c r="G25" i="16"/>
  <c r="H25" i="16"/>
  <c r="G24" i="16"/>
  <c r="H24" i="16"/>
  <c r="G23" i="16"/>
  <c r="H23" i="16"/>
  <c r="G22" i="16"/>
  <c r="H22" i="16"/>
  <c r="G21" i="16"/>
  <c r="H21" i="16"/>
  <c r="G20" i="16"/>
  <c r="H20" i="16"/>
  <c r="G19" i="16"/>
  <c r="H19" i="16"/>
  <c r="G18" i="16"/>
  <c r="H18" i="16"/>
  <c r="G17" i="16"/>
  <c r="H17" i="16"/>
  <c r="G16" i="16"/>
  <c r="H16" i="16"/>
  <c r="G15" i="16"/>
  <c r="G55" i="15"/>
  <c r="H55" i="15"/>
  <c r="G54" i="15"/>
  <c r="H54" i="15"/>
  <c r="G53" i="15"/>
  <c r="H53" i="15"/>
  <c r="G52" i="15"/>
  <c r="H52" i="15"/>
  <c r="G51" i="15"/>
  <c r="H51" i="15"/>
  <c r="G50" i="15"/>
  <c r="H50" i="15"/>
  <c r="G49" i="15"/>
  <c r="H49" i="15"/>
  <c r="G48" i="15"/>
  <c r="H48" i="15"/>
  <c r="G47" i="15"/>
  <c r="H47" i="15"/>
  <c r="G46" i="15"/>
  <c r="H46" i="15"/>
  <c r="G45" i="15"/>
  <c r="H45" i="15"/>
  <c r="G44" i="15"/>
  <c r="H44" i="15"/>
  <c r="G43" i="15"/>
  <c r="H43" i="15"/>
  <c r="G42" i="15"/>
  <c r="H42" i="15"/>
  <c r="G41" i="15"/>
  <c r="H41" i="15"/>
  <c r="G40" i="15"/>
  <c r="H40" i="15"/>
  <c r="G39" i="15"/>
  <c r="H39" i="15"/>
  <c r="G38" i="15"/>
  <c r="H38" i="15"/>
  <c r="G37" i="15"/>
  <c r="H37" i="15"/>
  <c r="G36" i="15"/>
  <c r="H36" i="15"/>
  <c r="G35" i="15"/>
  <c r="H35" i="15"/>
  <c r="G34" i="15"/>
  <c r="H34" i="15"/>
  <c r="G33" i="15"/>
  <c r="H33" i="15"/>
  <c r="G32" i="15"/>
  <c r="H32" i="15"/>
  <c r="G31" i="15"/>
  <c r="H31" i="15"/>
  <c r="G30" i="15"/>
  <c r="H30" i="15"/>
  <c r="G29" i="15"/>
  <c r="H29" i="15"/>
  <c r="G28" i="15"/>
  <c r="H28" i="15"/>
  <c r="G27" i="15"/>
  <c r="H27" i="15"/>
  <c r="G26" i="15"/>
  <c r="H26" i="15"/>
  <c r="G25" i="15"/>
  <c r="H25" i="15"/>
  <c r="G24" i="15"/>
  <c r="H24" i="15"/>
  <c r="G23" i="15"/>
  <c r="H23" i="15"/>
  <c r="G22" i="15"/>
  <c r="H22" i="15"/>
  <c r="G21" i="15"/>
  <c r="H21" i="15"/>
  <c r="G20" i="15"/>
  <c r="H20" i="15"/>
  <c r="G19" i="15"/>
  <c r="H19" i="15"/>
  <c r="G18" i="15"/>
  <c r="H18" i="15"/>
  <c r="G17" i="15"/>
  <c r="H17" i="15"/>
  <c r="G16" i="15"/>
  <c r="H16" i="15"/>
  <c r="G15" i="15"/>
  <c r="H15" i="16"/>
  <c r="H15" i="15"/>
</calcChain>
</file>

<file path=xl/sharedStrings.xml><?xml version="1.0" encoding="utf-8"?>
<sst xmlns="http://schemas.openxmlformats.org/spreadsheetml/2006/main" count="303" uniqueCount="253">
  <si>
    <t>BỘ TÀI NGUYÊN VÀ MÔI TRƯỜNG</t>
  </si>
  <si>
    <t>CỘNG HÒA XÃ HỘI CHỦ NGHĨA VIỆT NAM</t>
  </si>
  <si>
    <t>TRƯỜNG ĐH TÀI NGUYÊN VÀ MÔI TRƯỜNG</t>
  </si>
  <si>
    <t>Độc lập - Tự do - Hạnh phúc</t>
  </si>
  <si>
    <t>TP. HỒ CHÍ MINH</t>
  </si>
  <si>
    <t xml:space="preserve">     HỌC PHẦN:</t>
  </si>
  <si>
    <t xml:space="preserve">       SỐ TÍN CHỈ:</t>
  </si>
  <si>
    <t xml:space="preserve">     LỚP: </t>
  </si>
  <si>
    <t xml:space="preserve">       HỌC KỲ:</t>
  </si>
  <si>
    <t xml:space="preserve">     GIẢNG VIÊN:</t>
  </si>
  <si>
    <t>STT</t>
  </si>
  <si>
    <t>MSV</t>
  </si>
  <si>
    <t>HỌ VÀ TÊN</t>
  </si>
  <si>
    <t xml:space="preserve">Điểm 
QT
</t>
  </si>
  <si>
    <t xml:space="preserve">Điểm thi KT HP </t>
  </si>
  <si>
    <t>ĐIỂM 
TỔNG KẾT</t>
  </si>
  <si>
    <t>GHI CHÚ</t>
  </si>
  <si>
    <t>HỆ 10</t>
  </si>
  <si>
    <t>HỆ 4</t>
  </si>
  <si>
    <t>GV giảng dạy</t>
  </si>
  <si>
    <t xml:space="preserve">KHOA LÝ LUẬN CHÍNH TRỊ </t>
  </si>
  <si>
    <t>Lê Thị Thanh</t>
  </si>
  <si>
    <t>Bảo</t>
  </si>
  <si>
    <t>Nguyễn Thị Minh</t>
  </si>
  <si>
    <t>Duyên</t>
  </si>
  <si>
    <t>Nguyễn Phương</t>
  </si>
  <si>
    <t>Giang</t>
  </si>
  <si>
    <t>Hậu</t>
  </si>
  <si>
    <t>Hiếu</t>
  </si>
  <si>
    <t>Hòa</t>
  </si>
  <si>
    <t>Hoàng</t>
  </si>
  <si>
    <t>Phạm Quốc</t>
  </si>
  <si>
    <t>Hùng</t>
  </si>
  <si>
    <t>Long</t>
  </si>
  <si>
    <t>Nguyễn Văn</t>
  </si>
  <si>
    <t>Nghĩa</t>
  </si>
  <si>
    <t>Như</t>
  </si>
  <si>
    <t>Nguyễn Hoàng</t>
  </si>
  <si>
    <t>Phụng</t>
  </si>
  <si>
    <t>Quang</t>
  </si>
  <si>
    <t>Tân</t>
  </si>
  <si>
    <t>Thảo</t>
  </si>
  <si>
    <t>Thiện</t>
  </si>
  <si>
    <t>Tú</t>
  </si>
  <si>
    <t>Tuấn</t>
  </si>
  <si>
    <t>Nguyễn Thanh</t>
  </si>
  <si>
    <t>Tuyền</t>
  </si>
  <si>
    <t>Vinh</t>
  </si>
  <si>
    <t>Vũ</t>
  </si>
  <si>
    <t>Nguyễn Thị Như</t>
  </si>
  <si>
    <t>Chi</t>
  </si>
  <si>
    <t>Đạt</t>
  </si>
  <si>
    <t>Hằng</t>
  </si>
  <si>
    <t>Lê Văn</t>
  </si>
  <si>
    <t>Khánh</t>
  </si>
  <si>
    <t>Trần Anh</t>
  </si>
  <si>
    <t>Khoa</t>
  </si>
  <si>
    <t>Ngân</t>
  </si>
  <si>
    <t>Nhi</t>
  </si>
  <si>
    <t>Tâm</t>
  </si>
  <si>
    <t>Thanh</t>
  </si>
  <si>
    <t>Nguyễn Thị</t>
  </si>
  <si>
    <t>Toàn</t>
  </si>
  <si>
    <t>Trang</t>
  </si>
  <si>
    <t>Nguyễn Thị Kim</t>
  </si>
  <si>
    <t>Vân</t>
  </si>
  <si>
    <t>Anh</t>
  </si>
  <si>
    <t>Hà</t>
  </si>
  <si>
    <t>Hưng</t>
  </si>
  <si>
    <t>Phương</t>
  </si>
  <si>
    <t>Trinh</t>
  </si>
  <si>
    <t>Duy</t>
  </si>
  <si>
    <t>Thu</t>
  </si>
  <si>
    <t>Trâm</t>
  </si>
  <si>
    <t>Vương</t>
  </si>
  <si>
    <t>Vy</t>
  </si>
  <si>
    <t>Huỳnh</t>
  </si>
  <si>
    <t>Nam</t>
  </si>
  <si>
    <t>Nguyễn Quang</t>
  </si>
  <si>
    <t>Thủy</t>
  </si>
  <si>
    <t>Trung</t>
  </si>
  <si>
    <t>Vi</t>
  </si>
  <si>
    <t>Bình</t>
  </si>
  <si>
    <t>Lộc</t>
  </si>
  <si>
    <t>Võ Thành</t>
  </si>
  <si>
    <t>Lê Xuân</t>
  </si>
  <si>
    <t>Tuyết</t>
  </si>
  <si>
    <t>Huyền</t>
  </si>
  <si>
    <t>Hương</t>
  </si>
  <si>
    <t>Thái</t>
  </si>
  <si>
    <t>Trần Thị Mỹ</t>
  </si>
  <si>
    <t>Trân</t>
  </si>
  <si>
    <t>Huỳnh Thanh</t>
  </si>
  <si>
    <t>Thúy</t>
  </si>
  <si>
    <t>Uyên</t>
  </si>
  <si>
    <t>Trần Thị</t>
  </si>
  <si>
    <t>Cảnh</t>
  </si>
  <si>
    <t>Đỗ Thị Thu</t>
  </si>
  <si>
    <t>KHOA LLCT</t>
  </si>
  <si>
    <t xml:space="preserve">       NĂM HỌC </t>
  </si>
  <si>
    <t>Lê Thanh</t>
  </si>
  <si>
    <t>Lê Thị Ngọc</t>
  </si>
  <si>
    <t xml:space="preserve">       NĂM HỌC</t>
  </si>
  <si>
    <t>Nguyễn Thị Thúy</t>
  </si>
  <si>
    <t>Trần Ngọc</t>
  </si>
  <si>
    <t>Hảo</t>
  </si>
  <si>
    <t>Trần Thiên</t>
  </si>
  <si>
    <t>Huỳnh Thị Kim</t>
  </si>
  <si>
    <t>Đặng Thị Thu</t>
  </si>
  <si>
    <t>Phạm Thị Như</t>
  </si>
  <si>
    <t>Lê Trọng</t>
  </si>
  <si>
    <t>Phạm Duy</t>
  </si>
  <si>
    <t>Bùi Khánh</t>
  </si>
  <si>
    <t>04ĐH_TV1</t>
  </si>
  <si>
    <t>0450050001</t>
  </si>
  <si>
    <t>0450050002</t>
  </si>
  <si>
    <t>Nguyễn Thị Quế</t>
  </si>
  <si>
    <t>0450050003</t>
  </si>
  <si>
    <t>0450050004</t>
  </si>
  <si>
    <t>0450050005</t>
  </si>
  <si>
    <t>Lê Đức</t>
  </si>
  <si>
    <t>0450050006</t>
  </si>
  <si>
    <t>0450050007</t>
  </si>
  <si>
    <t>0450050008</t>
  </si>
  <si>
    <t>0450050009</t>
  </si>
  <si>
    <t>0450050010</t>
  </si>
  <si>
    <t>Phạm Tiến</t>
  </si>
  <si>
    <t>0450050012</t>
  </si>
  <si>
    <t>Giang Vũ Mộng</t>
  </si>
  <si>
    <t>Điệp</t>
  </si>
  <si>
    <t>0450050013</t>
  </si>
  <si>
    <t>Đô</t>
  </si>
  <si>
    <t>0450050014</t>
  </si>
  <si>
    <t>Phạm Hương</t>
  </si>
  <si>
    <t>0450050015</t>
  </si>
  <si>
    <t>0450050016</t>
  </si>
  <si>
    <t>0450050021</t>
  </si>
  <si>
    <t>Huỳnh Thị Như</t>
  </si>
  <si>
    <t>0450050018</t>
  </si>
  <si>
    <t>0450050020</t>
  </si>
  <si>
    <t>Trần Thị Hữu</t>
  </si>
  <si>
    <t>0450050022</t>
  </si>
  <si>
    <t>Cam Phúc</t>
  </si>
  <si>
    <t>0450050023</t>
  </si>
  <si>
    <t>0450050024</t>
  </si>
  <si>
    <t>0450050025</t>
  </si>
  <si>
    <t>0450050026</t>
  </si>
  <si>
    <t>Nguyễn Đình Kiều</t>
  </si>
  <si>
    <t>Huê</t>
  </si>
  <si>
    <t>0450050027</t>
  </si>
  <si>
    <t>Đỗ Nguyễn Tuấn</t>
  </si>
  <si>
    <t>0450050032</t>
  </si>
  <si>
    <t>0450050033</t>
  </si>
  <si>
    <t>0450050034</t>
  </si>
  <si>
    <t>0450050028</t>
  </si>
  <si>
    <t>0450050029</t>
  </si>
  <si>
    <t>0450050030</t>
  </si>
  <si>
    <t>Hướng</t>
  </si>
  <si>
    <t>0450050035</t>
  </si>
  <si>
    <t>0450050036</t>
  </si>
  <si>
    <t>Nguyễn Hoàng Trọng</t>
  </si>
  <si>
    <t>0450050040</t>
  </si>
  <si>
    <t>Lưu Thanh</t>
  </si>
  <si>
    <t>0450050041</t>
  </si>
  <si>
    <t>Triệu Văn</t>
  </si>
  <si>
    <t>0450050039</t>
  </si>
  <si>
    <t>Mai Hữu</t>
  </si>
  <si>
    <t>0450050042</t>
  </si>
  <si>
    <t>Nguyễn Phong</t>
  </si>
  <si>
    <t>Lưu</t>
  </si>
  <si>
    <t>0450050044</t>
  </si>
  <si>
    <t>0450050045</t>
  </si>
  <si>
    <t>Nguyễn Phan Công</t>
  </si>
  <si>
    <t>0450050047</t>
  </si>
  <si>
    <t>Nguyễn Vũ Kim</t>
  </si>
  <si>
    <t>0450050048</t>
  </si>
  <si>
    <t>0450050050</t>
  </si>
  <si>
    <t>Lê Thị Hải</t>
  </si>
  <si>
    <t>04ĐH_TV2</t>
  </si>
  <si>
    <t>0450050052</t>
  </si>
  <si>
    <t>0450050053</t>
  </si>
  <si>
    <t>Khiêm</t>
  </si>
  <si>
    <t>0450050055</t>
  </si>
  <si>
    <t>Đoàn Thị Quỳnh</t>
  </si>
  <si>
    <t>0450050057</t>
  </si>
  <si>
    <t>Trần Xuân</t>
  </si>
  <si>
    <t>0450050059</t>
  </si>
  <si>
    <t>Trần Thị Xuân</t>
  </si>
  <si>
    <t>0450050061</t>
  </si>
  <si>
    <t>0450050066</t>
  </si>
  <si>
    <t>0450050067</t>
  </si>
  <si>
    <t>Trần Nhật</t>
  </si>
  <si>
    <t>0450050069</t>
  </si>
  <si>
    <t>Đinh Ngọc Thiên</t>
  </si>
  <si>
    <t>0450050068</t>
  </si>
  <si>
    <t>Hoàng Ngọc Phương</t>
  </si>
  <si>
    <t>0450050070</t>
  </si>
  <si>
    <t>0450050071</t>
  </si>
  <si>
    <t>0450050072</t>
  </si>
  <si>
    <t>0450050073</t>
  </si>
  <si>
    <t>0450050076</t>
  </si>
  <si>
    <t>0450050075</t>
  </si>
  <si>
    <t>Võ Huỳnh Thanh</t>
  </si>
  <si>
    <t>0450050078</t>
  </si>
  <si>
    <t>0450050089</t>
  </si>
  <si>
    <t>Nguyễn Bảo Tuyết</t>
  </si>
  <si>
    <t>0450050086</t>
  </si>
  <si>
    <t>Lê Thị Phương</t>
  </si>
  <si>
    <t>0450050084</t>
  </si>
  <si>
    <t>Ngô Thị Ngân</t>
  </si>
  <si>
    <t>0450050087</t>
  </si>
  <si>
    <t>Nguyễn Thị Vinh</t>
  </si>
  <si>
    <t>0450050088</t>
  </si>
  <si>
    <t>Võ Bùi Thiên</t>
  </si>
  <si>
    <t>0450050090</t>
  </si>
  <si>
    <t>0450050091</t>
  </si>
  <si>
    <t>Bùi Đức</t>
  </si>
  <si>
    <t>0450050079</t>
  </si>
  <si>
    <t>Phạm Ngọc Bảo</t>
  </si>
  <si>
    <t>0450050080</t>
  </si>
  <si>
    <t>Lục Anh</t>
  </si>
  <si>
    <t>0450050081</t>
  </si>
  <si>
    <t>0450050082</t>
  </si>
  <si>
    <t>Phạm Thị Mộng</t>
  </si>
  <si>
    <t>0450050083</t>
  </si>
  <si>
    <t>Nguyễn Thị Bạch</t>
  </si>
  <si>
    <t>0450050093</t>
  </si>
  <si>
    <t>Phùng Nguyễn Mai</t>
  </si>
  <si>
    <t>0450050094</t>
  </si>
  <si>
    <t>Phạm Thi Cẩm</t>
  </si>
  <si>
    <t>0450050095</t>
  </si>
  <si>
    <t>Đỗ Tường</t>
  </si>
  <si>
    <t>0450050096</t>
  </si>
  <si>
    <t>Nguyễn Thị Lệ</t>
  </si>
  <si>
    <t>Viên</t>
  </si>
  <si>
    <t>0450050097</t>
  </si>
  <si>
    <t>0450050098</t>
  </si>
  <si>
    <t>0450050099</t>
  </si>
  <si>
    <t>Vũ Việt</t>
  </si>
  <si>
    <t>0450050100</t>
  </si>
  <si>
    <t>Thái Lê Nhật</t>
  </si>
  <si>
    <t>0450050101</t>
  </si>
  <si>
    <t>Trang Thị Bảo</t>
  </si>
  <si>
    <t>Xuyên</t>
  </si>
  <si>
    <t xml:space="preserve">Lê Nguyên </t>
  </si>
  <si>
    <t xml:space="preserve">Hầu Gia </t>
  </si>
  <si>
    <t>PHÁP LUẬT ĐẠI CƯƠNG</t>
  </si>
  <si>
    <t>VÕ ĐÌNH QUYÊN DI</t>
  </si>
  <si>
    <t>I</t>
  </si>
  <si>
    <t>2017 - 2018</t>
  </si>
  <si>
    <t>Võ Đình Quyên Di</t>
  </si>
  <si>
    <t>BẢNG ĐIỂM QUÁ TRÌNH</t>
  </si>
  <si>
    <t>Học lại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</si>
</sst>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#"/>
    <numFmt numFmtId="165" formatCode="0.0"/>
    <numFmt numFmtId="166" formatCode="&quot;0&quot;#"/>
  </numFmts>
  <fonts count="13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5"/>
      <name val="Times New Roman"/>
      <family val="1"/>
    </font>
    <font>
      <i/>
      <sz val="12"/>
      <name val="Times New Roman"/>
      <family val="1"/>
    </font>
    <font>
      <sz val="13"/>
      <color indexed="8"/>
      <name val="Times New Roman"/>
      <family val="1"/>
    </font>
    <font>
      <b/>
      <sz val="12"/>
      <color theme="1"/>
      <name val="Times New Roman"/>
      <family val="1"/>
    </font>
    <font>
      <sz val="13"/>
      <name val="Times New Roman"/>
      <family val="1"/>
    </font>
    <font>
      <b/>
      <sz val="11"/>
      <name val="Times New Roman"/>
      <family val="1"/>
    </font>
    <font>
      <sz val="10"/>
      <color indexed="8"/>
      <name val="Arial"/>
    </font>
    <font>
      <sz val="10"/>
      <color indexed="8"/>
      <name val="Arial"/>
      <family val="2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1" fillId="0" borderId="0"/>
  </cellStyleXfs>
  <cellXfs count="48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9" fontId="1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7" fillId="0" borderId="0" xfId="0" applyFont="1" applyAlignment="1"/>
    <xf numFmtId="0" fontId="1" fillId="0" borderId="9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/>
    </xf>
    <xf numFmtId="165" fontId="3" fillId="0" borderId="9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9" xfId="0" applyNumberFormat="1" applyFont="1" applyBorder="1"/>
    <xf numFmtId="0" fontId="6" fillId="0" borderId="9" xfId="0" applyNumberFormat="1" applyFont="1" applyFill="1" applyBorder="1" applyAlignment="1" applyProtection="1"/>
    <xf numFmtId="0" fontId="6" fillId="0" borderId="9" xfId="0" applyNumberFormat="1" applyFont="1" applyFill="1" applyBorder="1" applyAlignment="1" applyProtection="1">
      <alignment horizontal="center"/>
    </xf>
    <xf numFmtId="164" fontId="8" fillId="0" borderId="9" xfId="0" applyNumberFormat="1" applyFont="1" applyBorder="1" applyAlignment="1">
      <alignment horizontal="center"/>
    </xf>
    <xf numFmtId="165" fontId="8" fillId="0" borderId="9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9" xfId="0" applyNumberFormat="1" applyFont="1" applyBorder="1"/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textRotation="90" readingOrder="1"/>
    </xf>
    <xf numFmtId="0" fontId="1" fillId="0" borderId="6" xfId="0" applyFont="1" applyBorder="1" applyAlignment="1">
      <alignment horizontal="center" vertical="center" textRotation="90" readingOrder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6" fontId="6" fillId="2" borderId="9" xfId="0" applyNumberFormat="1" applyFont="1" applyFill="1" applyBorder="1" applyAlignment="1" applyProtection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4"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226101</xdr:colOff>
      <xdr:row>57</xdr:row>
      <xdr:rowOff>76972</xdr:rowOff>
    </xdr:from>
    <xdr:to>
      <xdr:col>7</xdr:col>
      <xdr:colOff>471441</xdr:colOff>
      <xdr:row>59</xdr:row>
      <xdr:rowOff>178073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6805D194-018F-462D-B81B-667F858D23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396" y="12089055"/>
          <a:ext cx="1366212" cy="4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64"/>
  <sheetViews>
    <sheetView view="pageLayout" topLeftCell="B13" zoomScaleNormal="100" workbookViewId="0">
      <selection activeCell="C35" sqref="C35"/>
    </sheetView>
  </sheetViews>
  <sheetFormatPr defaultRowHeight="15" x14ac:dyDescent="0.25"/>
  <cols>
    <col min="1" max="1" width="7.42578125" customWidth="1"/>
    <col min="2" max="2" width="13.42578125" customWidth="1"/>
    <col min="3" max="3" width="23.85546875" customWidth="1"/>
  </cols>
  <sheetData>
    <row r="1" spans="1:9" ht="15.75" x14ac:dyDescent="0.25">
      <c r="A1" s="27" t="s">
        <v>0</v>
      </c>
      <c r="B1" s="27"/>
      <c r="C1" s="27"/>
      <c r="D1" s="27"/>
      <c r="E1" s="27" t="s">
        <v>1</v>
      </c>
      <c r="F1" s="27"/>
      <c r="G1" s="27"/>
      <c r="H1" s="27"/>
      <c r="I1" s="27"/>
    </row>
    <row r="2" spans="1:9" ht="15.75" x14ac:dyDescent="0.25">
      <c r="A2" s="27" t="s">
        <v>2</v>
      </c>
      <c r="B2" s="27"/>
      <c r="C2" s="27"/>
      <c r="D2" s="27"/>
      <c r="E2" s="45" t="s">
        <v>3</v>
      </c>
      <c r="F2" s="45"/>
      <c r="G2" s="45"/>
      <c r="H2" s="45"/>
      <c r="I2" s="45"/>
    </row>
    <row r="3" spans="1:9" ht="15.75" x14ac:dyDescent="0.25">
      <c r="A3" s="27" t="s">
        <v>4</v>
      </c>
      <c r="B3" s="27"/>
      <c r="C3" s="27"/>
      <c r="D3" s="27"/>
      <c r="E3" s="1"/>
      <c r="F3" s="1"/>
      <c r="G3" s="1"/>
      <c r="H3" s="1"/>
      <c r="I3" s="1"/>
    </row>
    <row r="4" spans="1:9" ht="15.75" x14ac:dyDescent="0.25">
      <c r="A4" s="27" t="s">
        <v>20</v>
      </c>
      <c r="B4" s="27"/>
      <c r="C4" s="27"/>
      <c r="D4" s="27"/>
      <c r="E4" s="1"/>
      <c r="F4" s="1"/>
      <c r="G4" s="1"/>
      <c r="H4" s="1"/>
      <c r="I4" s="1"/>
    </row>
    <row r="5" spans="1:9" x14ac:dyDescent="0.2">
      <c r="A5" s="2"/>
      <c r="B5" s="2"/>
      <c r="C5" s="2"/>
      <c r="D5" s="2"/>
      <c r="E5" s="1"/>
      <c r="F5" s="1"/>
      <c r="G5" s="1"/>
      <c r="H5" s="1"/>
      <c r="I5" s="1"/>
    </row>
    <row r="6" spans="1:9" ht="19.5" x14ac:dyDescent="0.3">
      <c r="A6" s="44" t="s">
        <v>251</v>
      </c>
      <c r="B6" s="44"/>
      <c r="C6" s="44"/>
      <c r="D6" s="44"/>
      <c r="E6" s="44"/>
      <c r="F6" s="44"/>
      <c r="G6" s="44"/>
      <c r="H6" s="44"/>
      <c r="I6" s="44"/>
    </row>
    <row r="7" spans="1:9" x14ac:dyDescent="0.2">
      <c r="A7" s="10"/>
      <c r="B7" s="10"/>
      <c r="C7" s="10"/>
      <c r="D7" s="10"/>
      <c r="E7" s="10"/>
      <c r="F7" s="10"/>
      <c r="G7" s="10"/>
      <c r="H7" s="10"/>
      <c r="I7" s="10"/>
    </row>
    <row r="8" spans="1:9" ht="15.75" x14ac:dyDescent="0.25">
      <c r="A8" s="28" t="s">
        <v>5</v>
      </c>
      <c r="B8" s="28"/>
      <c r="C8" s="28" t="s">
        <v>246</v>
      </c>
      <c r="D8" s="28"/>
      <c r="E8" s="28" t="s">
        <v>6</v>
      </c>
      <c r="F8" s="28"/>
      <c r="G8" s="3">
        <v>2</v>
      </c>
      <c r="H8" s="3"/>
      <c r="I8" s="3"/>
    </row>
    <row r="9" spans="1:9" ht="15.75" x14ac:dyDescent="0.25">
      <c r="A9" s="28" t="s">
        <v>7</v>
      </c>
      <c r="B9" s="28"/>
      <c r="C9" s="28" t="s">
        <v>113</v>
      </c>
      <c r="D9" s="28"/>
      <c r="E9" s="28" t="s">
        <v>8</v>
      </c>
      <c r="F9" s="28"/>
      <c r="G9" s="3" t="s">
        <v>248</v>
      </c>
      <c r="H9" s="3"/>
      <c r="I9" s="3"/>
    </row>
    <row r="10" spans="1:9" ht="15.75" x14ac:dyDescent="0.25">
      <c r="A10" s="28" t="s">
        <v>9</v>
      </c>
      <c r="B10" s="28"/>
      <c r="C10" s="28" t="s">
        <v>247</v>
      </c>
      <c r="D10" s="28"/>
      <c r="E10" s="9" t="s">
        <v>99</v>
      </c>
      <c r="F10" s="4"/>
      <c r="G10" s="4" t="s">
        <v>249</v>
      </c>
      <c r="H10" s="1"/>
      <c r="I10" s="1"/>
    </row>
    <row r="11" spans="1:9" x14ac:dyDescent="0.2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29" t="s">
        <v>10</v>
      </c>
      <c r="B12" s="31" t="s">
        <v>11</v>
      </c>
      <c r="C12" s="33" t="s">
        <v>12</v>
      </c>
      <c r="D12" s="34"/>
      <c r="E12" s="5" t="s">
        <v>13</v>
      </c>
      <c r="F12" s="5" t="s">
        <v>14</v>
      </c>
      <c r="G12" s="37" t="s">
        <v>15</v>
      </c>
      <c r="H12" s="38"/>
      <c r="I12" s="39" t="s">
        <v>16</v>
      </c>
    </row>
    <row r="13" spans="1:9" ht="15.75" x14ac:dyDescent="0.25">
      <c r="A13" s="30"/>
      <c r="B13" s="32"/>
      <c r="C13" s="35"/>
      <c r="D13" s="36"/>
      <c r="E13" s="6">
        <v>0.3</v>
      </c>
      <c r="F13" s="6">
        <v>0.7</v>
      </c>
      <c r="G13" s="7" t="s">
        <v>17</v>
      </c>
      <c r="H13" s="7" t="s">
        <v>18</v>
      </c>
      <c r="I13" s="40"/>
    </row>
    <row r="14" spans="1:9" x14ac:dyDescent="0.2">
      <c r="A14" s="8">
        <v>1</v>
      </c>
      <c r="B14" s="12">
        <v>2</v>
      </c>
      <c r="C14" s="41">
        <v>3</v>
      </c>
      <c r="D14" s="41"/>
      <c r="E14" s="8">
        <v>4</v>
      </c>
      <c r="F14" s="8">
        <v>5</v>
      </c>
      <c r="G14" s="8">
        <v>6</v>
      </c>
      <c r="H14" s="14">
        <v>7</v>
      </c>
      <c r="I14" s="7">
        <v>8</v>
      </c>
    </row>
    <row r="15" spans="1:9" ht="16.5" x14ac:dyDescent="0.25">
      <c r="A15" s="16">
        <v>1</v>
      </c>
      <c r="B15" s="21" t="s">
        <v>114</v>
      </c>
      <c r="C15" s="20" t="s">
        <v>107</v>
      </c>
      <c r="D15" s="20" t="s">
        <v>66</v>
      </c>
      <c r="E15" s="17">
        <v>9.5</v>
      </c>
      <c r="F15" s="17"/>
      <c r="G15" s="17">
        <f>E15*$E$13+F15*$F$13</f>
        <v>2.85</v>
      </c>
      <c r="H15" s="18" t="str">
        <f>IF(G15&lt;4,"F",IF(G15&lt;=4.9,"D",IF(G15&lt;=5.4,"D+",IF(G15&lt;=5.9,"C",IF(G15&lt;=6.9,"C+",IF(G15&lt;=7.9,"B",IF(G15&lt;=8.4,"B+","A")))))))</f>
        <v>F</v>
      </c>
      <c r="I15" s="19"/>
    </row>
    <row r="16" spans="1:9" ht="16.5" x14ac:dyDescent="0.25">
      <c r="A16" s="16">
        <v>2</v>
      </c>
      <c r="B16" s="21" t="s">
        <v>115</v>
      </c>
      <c r="C16" s="20" t="s">
        <v>116</v>
      </c>
      <c r="D16" s="20" t="s">
        <v>66</v>
      </c>
      <c r="E16" s="17">
        <v>0</v>
      </c>
      <c r="F16" s="17"/>
      <c r="G16" s="17">
        <f t="shared" ref="G16:G55" si="0">E16*$E$13+F16*$F$13</f>
        <v>0</v>
      </c>
      <c r="H16" s="18" t="str">
        <f t="shared" ref="H16:H55" si="1">IF(G16&lt;4,"F",IF(G16&lt;=4.9,"D",IF(G16&lt;=5.4,"D+",IF(G16&lt;=5.9,"C",IF(G16&lt;=6.9,"C+",IF(G16&lt;=7.9,"B",IF(G16&lt;=8.4,"B+","A")))))))</f>
        <v>F</v>
      </c>
      <c r="I16" s="19"/>
    </row>
    <row r="17" spans="1:9" ht="16.5" x14ac:dyDescent="0.25">
      <c r="A17" s="16">
        <v>3</v>
      </c>
      <c r="B17" s="21" t="s">
        <v>117</v>
      </c>
      <c r="C17" s="20" t="s">
        <v>106</v>
      </c>
      <c r="D17" s="20" t="s">
        <v>22</v>
      </c>
      <c r="E17" s="17">
        <v>0</v>
      </c>
      <c r="F17" s="17"/>
      <c r="G17" s="17">
        <f t="shared" si="0"/>
        <v>0</v>
      </c>
      <c r="H17" s="18" t="str">
        <f t="shared" si="1"/>
        <v>F</v>
      </c>
      <c r="I17" s="19"/>
    </row>
    <row r="18" spans="1:9" ht="16.5" x14ac:dyDescent="0.25">
      <c r="A18" s="16">
        <v>4</v>
      </c>
      <c r="B18" s="21" t="s">
        <v>118</v>
      </c>
      <c r="C18" s="20" t="s">
        <v>45</v>
      </c>
      <c r="D18" s="20" t="s">
        <v>82</v>
      </c>
      <c r="E18" s="17">
        <v>9.5</v>
      </c>
      <c r="F18" s="17"/>
      <c r="G18" s="17">
        <f t="shared" si="0"/>
        <v>2.85</v>
      </c>
      <c r="H18" s="18" t="str">
        <f t="shared" si="1"/>
        <v>F</v>
      </c>
      <c r="I18" s="19"/>
    </row>
    <row r="19" spans="1:9" ht="16.5" x14ac:dyDescent="0.25">
      <c r="A19" s="16">
        <v>5</v>
      </c>
      <c r="B19" s="21" t="s">
        <v>119</v>
      </c>
      <c r="C19" s="20" t="s">
        <v>120</v>
      </c>
      <c r="D19" s="20" t="s">
        <v>96</v>
      </c>
      <c r="E19" s="17">
        <v>0</v>
      </c>
      <c r="F19" s="17"/>
      <c r="G19" s="17">
        <f t="shared" si="0"/>
        <v>0</v>
      </c>
      <c r="H19" s="18" t="str">
        <f t="shared" si="1"/>
        <v>F</v>
      </c>
      <c r="I19" s="19"/>
    </row>
    <row r="20" spans="1:9" ht="16.5" x14ac:dyDescent="0.25">
      <c r="A20" s="16">
        <v>6</v>
      </c>
      <c r="B20" s="21" t="s">
        <v>121</v>
      </c>
      <c r="C20" s="20" t="s">
        <v>61</v>
      </c>
      <c r="D20" s="20" t="s">
        <v>50</v>
      </c>
      <c r="E20" s="17">
        <v>10</v>
      </c>
      <c r="F20" s="17"/>
      <c r="G20" s="17">
        <f t="shared" si="0"/>
        <v>3</v>
      </c>
      <c r="H20" s="18" t="str">
        <f t="shared" si="1"/>
        <v>F</v>
      </c>
      <c r="I20" s="19"/>
    </row>
    <row r="21" spans="1:9" ht="16.5" x14ac:dyDescent="0.25">
      <c r="A21" s="16">
        <v>7</v>
      </c>
      <c r="B21" s="21" t="s">
        <v>122</v>
      </c>
      <c r="C21" s="20" t="s">
        <v>84</v>
      </c>
      <c r="D21" s="20" t="s">
        <v>71</v>
      </c>
      <c r="E21" s="17">
        <v>9.5</v>
      </c>
      <c r="F21" s="17"/>
      <c r="G21" s="17">
        <f t="shared" si="0"/>
        <v>2.85</v>
      </c>
      <c r="H21" s="18" t="str">
        <f t="shared" si="1"/>
        <v>F</v>
      </c>
      <c r="I21" s="19"/>
    </row>
    <row r="22" spans="1:9" ht="16.5" x14ac:dyDescent="0.25">
      <c r="A22" s="16">
        <v>8</v>
      </c>
      <c r="B22" s="21" t="s">
        <v>123</v>
      </c>
      <c r="C22" s="20" t="s">
        <v>64</v>
      </c>
      <c r="D22" s="20" t="s">
        <v>24</v>
      </c>
      <c r="E22" s="17">
        <v>9.5</v>
      </c>
      <c r="F22" s="17"/>
      <c r="G22" s="17">
        <f t="shared" si="0"/>
        <v>2.85</v>
      </c>
      <c r="H22" s="18" t="str">
        <f t="shared" si="1"/>
        <v>F</v>
      </c>
      <c r="I22" s="19"/>
    </row>
    <row r="23" spans="1:9" ht="16.5" x14ac:dyDescent="0.25">
      <c r="A23" s="16">
        <v>9</v>
      </c>
      <c r="B23" s="21" t="s">
        <v>124</v>
      </c>
      <c r="C23" s="20" t="s">
        <v>95</v>
      </c>
      <c r="D23" s="20" t="s">
        <v>24</v>
      </c>
      <c r="E23" s="17">
        <v>10</v>
      </c>
      <c r="F23" s="17"/>
      <c r="G23" s="17">
        <f t="shared" si="0"/>
        <v>3</v>
      </c>
      <c r="H23" s="18" t="str">
        <f t="shared" si="1"/>
        <v>F</v>
      </c>
      <c r="I23" s="19"/>
    </row>
    <row r="24" spans="1:9" ht="16.5" x14ac:dyDescent="0.25">
      <c r="A24" s="16">
        <v>10</v>
      </c>
      <c r="B24" s="21" t="s">
        <v>125</v>
      </c>
      <c r="C24" s="20" t="s">
        <v>126</v>
      </c>
      <c r="D24" s="20" t="s">
        <v>51</v>
      </c>
      <c r="E24" s="17">
        <v>0</v>
      </c>
      <c r="F24" s="17"/>
      <c r="G24" s="17">
        <f t="shared" si="0"/>
        <v>0</v>
      </c>
      <c r="H24" s="18" t="str">
        <f t="shared" si="1"/>
        <v>F</v>
      </c>
      <c r="I24" s="19"/>
    </row>
    <row r="25" spans="1:9" ht="16.5" x14ac:dyDescent="0.25">
      <c r="A25" s="16">
        <v>11</v>
      </c>
      <c r="B25" s="21" t="s">
        <v>127</v>
      </c>
      <c r="C25" s="20" t="s">
        <v>128</v>
      </c>
      <c r="D25" s="20" t="s">
        <v>129</v>
      </c>
      <c r="E25" s="17">
        <v>10</v>
      </c>
      <c r="F25" s="17"/>
      <c r="G25" s="17">
        <f t="shared" si="0"/>
        <v>3</v>
      </c>
      <c r="H25" s="18" t="str">
        <f t="shared" si="1"/>
        <v>F</v>
      </c>
      <c r="I25" s="19"/>
    </row>
    <row r="26" spans="1:9" ht="16.5" x14ac:dyDescent="0.25">
      <c r="A26" s="16">
        <v>12</v>
      </c>
      <c r="B26" s="21" t="s">
        <v>130</v>
      </c>
      <c r="C26" s="20" t="s">
        <v>104</v>
      </c>
      <c r="D26" s="20" t="s">
        <v>131</v>
      </c>
      <c r="E26" s="17">
        <v>10</v>
      </c>
      <c r="F26" s="17"/>
      <c r="G26" s="17">
        <f t="shared" si="0"/>
        <v>3</v>
      </c>
      <c r="H26" s="18" t="str">
        <f t="shared" si="1"/>
        <v>F</v>
      </c>
      <c r="I26" s="19"/>
    </row>
    <row r="27" spans="1:9" ht="16.5" x14ac:dyDescent="0.25">
      <c r="A27" s="16">
        <v>13</v>
      </c>
      <c r="B27" s="21" t="s">
        <v>132</v>
      </c>
      <c r="C27" s="20" t="s">
        <v>133</v>
      </c>
      <c r="D27" s="20" t="s">
        <v>26</v>
      </c>
      <c r="E27" s="17">
        <v>0</v>
      </c>
      <c r="F27" s="17"/>
      <c r="G27" s="17">
        <f t="shared" si="0"/>
        <v>0</v>
      </c>
      <c r="H27" s="18" t="str">
        <f t="shared" si="1"/>
        <v>F</v>
      </c>
      <c r="I27" s="19"/>
    </row>
    <row r="28" spans="1:9" ht="16.5" x14ac:dyDescent="0.25">
      <c r="A28" s="16">
        <v>14</v>
      </c>
      <c r="B28" s="21" t="s">
        <v>134</v>
      </c>
      <c r="C28" s="20" t="s">
        <v>108</v>
      </c>
      <c r="D28" s="20" t="s">
        <v>67</v>
      </c>
      <c r="E28" s="17">
        <v>10</v>
      </c>
      <c r="F28" s="17"/>
      <c r="G28" s="17">
        <f t="shared" si="0"/>
        <v>3</v>
      </c>
      <c r="H28" s="18" t="str">
        <f t="shared" si="1"/>
        <v>F</v>
      </c>
      <c r="I28" s="19"/>
    </row>
    <row r="29" spans="1:9" ht="16.5" x14ac:dyDescent="0.25">
      <c r="A29" s="16">
        <v>15</v>
      </c>
      <c r="B29" s="21" t="s">
        <v>135</v>
      </c>
      <c r="C29" s="20" t="s">
        <v>101</v>
      </c>
      <c r="D29" s="20" t="s">
        <v>67</v>
      </c>
      <c r="E29" s="17">
        <v>10</v>
      </c>
      <c r="F29" s="17"/>
      <c r="G29" s="17">
        <f t="shared" si="0"/>
        <v>3</v>
      </c>
      <c r="H29" s="18" t="str">
        <f t="shared" si="1"/>
        <v>F</v>
      </c>
      <c r="I29" s="19"/>
    </row>
    <row r="30" spans="1:9" ht="16.5" x14ac:dyDescent="0.25">
      <c r="A30" s="16">
        <v>16</v>
      </c>
      <c r="B30" s="21" t="s">
        <v>136</v>
      </c>
      <c r="C30" s="20" t="s">
        <v>137</v>
      </c>
      <c r="D30" s="20" t="s">
        <v>105</v>
      </c>
      <c r="E30" s="17">
        <v>0</v>
      </c>
      <c r="F30" s="17"/>
      <c r="G30" s="17">
        <f t="shared" si="0"/>
        <v>0</v>
      </c>
      <c r="H30" s="18" t="str">
        <f t="shared" si="1"/>
        <v>F</v>
      </c>
      <c r="I30" s="19"/>
    </row>
    <row r="31" spans="1:9" ht="16.5" x14ac:dyDescent="0.25">
      <c r="A31" s="16">
        <v>17</v>
      </c>
      <c r="B31" s="21" t="s">
        <v>138</v>
      </c>
      <c r="C31" s="20" t="s">
        <v>103</v>
      </c>
      <c r="D31" s="20" t="s">
        <v>52</v>
      </c>
      <c r="E31" s="17">
        <v>10</v>
      </c>
      <c r="F31" s="17"/>
      <c r="G31" s="17">
        <f t="shared" si="0"/>
        <v>3</v>
      </c>
      <c r="H31" s="18" t="str">
        <f t="shared" si="1"/>
        <v>F</v>
      </c>
      <c r="I31" s="19"/>
    </row>
    <row r="32" spans="1:9" ht="16.5" x14ac:dyDescent="0.25">
      <c r="A32" s="16">
        <v>18</v>
      </c>
      <c r="B32" s="21" t="s">
        <v>139</v>
      </c>
      <c r="C32" s="20" t="s">
        <v>140</v>
      </c>
      <c r="D32" s="20" t="s">
        <v>52</v>
      </c>
      <c r="E32" s="17">
        <v>10</v>
      </c>
      <c r="F32" s="17"/>
      <c r="G32" s="17">
        <f t="shared" si="0"/>
        <v>3</v>
      </c>
      <c r="H32" s="18" t="str">
        <f t="shared" si="1"/>
        <v>F</v>
      </c>
      <c r="I32" s="19"/>
    </row>
    <row r="33" spans="1:9" ht="16.5" x14ac:dyDescent="0.25">
      <c r="A33" s="16">
        <v>19</v>
      </c>
      <c r="B33" s="21" t="s">
        <v>141</v>
      </c>
      <c r="C33" s="20" t="s">
        <v>142</v>
      </c>
      <c r="D33" s="20" t="s">
        <v>27</v>
      </c>
      <c r="E33" s="17">
        <v>10</v>
      </c>
      <c r="F33" s="17"/>
      <c r="G33" s="17">
        <f t="shared" si="0"/>
        <v>3</v>
      </c>
      <c r="H33" s="18" t="str">
        <f t="shared" si="1"/>
        <v>F</v>
      </c>
      <c r="I33" s="19"/>
    </row>
    <row r="34" spans="1:9" ht="16.5" x14ac:dyDescent="0.25">
      <c r="A34" s="16">
        <v>20</v>
      </c>
      <c r="B34" s="21" t="s">
        <v>143</v>
      </c>
      <c r="C34" s="20" t="s">
        <v>34</v>
      </c>
      <c r="D34" s="20" t="s">
        <v>28</v>
      </c>
      <c r="E34" s="17">
        <v>10</v>
      </c>
      <c r="F34" s="17"/>
      <c r="G34" s="17">
        <f t="shared" si="0"/>
        <v>3</v>
      </c>
      <c r="H34" s="18" t="str">
        <f t="shared" si="1"/>
        <v>F</v>
      </c>
      <c r="I34" s="19"/>
    </row>
    <row r="35" spans="1:9" ht="16.5" x14ac:dyDescent="0.25">
      <c r="A35" s="16">
        <v>21</v>
      </c>
      <c r="B35" s="21" t="s">
        <v>144</v>
      </c>
      <c r="C35" s="20" t="s">
        <v>109</v>
      </c>
      <c r="D35" s="20" t="s">
        <v>29</v>
      </c>
      <c r="E35" s="17">
        <v>9.5</v>
      </c>
      <c r="F35" s="17"/>
      <c r="G35" s="17">
        <f t="shared" si="0"/>
        <v>2.85</v>
      </c>
      <c r="H35" s="18" t="str">
        <f t="shared" si="1"/>
        <v>F</v>
      </c>
      <c r="I35" s="19"/>
    </row>
    <row r="36" spans="1:9" ht="16.5" x14ac:dyDescent="0.25">
      <c r="A36" s="16">
        <v>22</v>
      </c>
      <c r="B36" s="21" t="s">
        <v>145</v>
      </c>
      <c r="C36" s="20" t="s">
        <v>45</v>
      </c>
      <c r="D36" s="20" t="s">
        <v>30</v>
      </c>
      <c r="E36" s="17">
        <v>10</v>
      </c>
      <c r="F36" s="17"/>
      <c r="G36" s="17">
        <f t="shared" si="0"/>
        <v>3</v>
      </c>
      <c r="H36" s="18" t="str">
        <f t="shared" si="1"/>
        <v>F</v>
      </c>
      <c r="I36" s="19"/>
    </row>
    <row r="37" spans="1:9" ht="16.5" x14ac:dyDescent="0.25">
      <c r="A37" s="16">
        <v>23</v>
      </c>
      <c r="B37" s="21" t="s">
        <v>146</v>
      </c>
      <c r="C37" s="20" t="s">
        <v>147</v>
      </c>
      <c r="D37" s="20" t="s">
        <v>148</v>
      </c>
      <c r="E37" s="17">
        <v>10</v>
      </c>
      <c r="F37" s="17"/>
      <c r="G37" s="17">
        <f t="shared" si="0"/>
        <v>3</v>
      </c>
      <c r="H37" s="18" t="str">
        <f t="shared" si="1"/>
        <v>F</v>
      </c>
      <c r="I37" s="19"/>
    </row>
    <row r="38" spans="1:9" ht="16.5" x14ac:dyDescent="0.25">
      <c r="A38" s="16">
        <v>24</v>
      </c>
      <c r="B38" s="21" t="s">
        <v>149</v>
      </c>
      <c r="C38" s="20" t="s">
        <v>150</v>
      </c>
      <c r="D38" s="20" t="s">
        <v>32</v>
      </c>
      <c r="E38" s="17">
        <v>0</v>
      </c>
      <c r="F38" s="17"/>
      <c r="G38" s="17">
        <f t="shared" si="0"/>
        <v>0</v>
      </c>
      <c r="H38" s="18" t="str">
        <f t="shared" si="1"/>
        <v>F</v>
      </c>
      <c r="I38" s="19"/>
    </row>
    <row r="39" spans="1:9" ht="16.5" x14ac:dyDescent="0.25">
      <c r="A39" s="16">
        <v>25</v>
      </c>
      <c r="B39" s="21" t="s">
        <v>151</v>
      </c>
      <c r="C39" s="20" t="s">
        <v>21</v>
      </c>
      <c r="D39" s="20" t="s">
        <v>87</v>
      </c>
      <c r="E39" s="17">
        <v>10</v>
      </c>
      <c r="F39" s="17"/>
      <c r="G39" s="17">
        <f t="shared" si="0"/>
        <v>3</v>
      </c>
      <c r="H39" s="18" t="str">
        <f t="shared" si="1"/>
        <v>F</v>
      </c>
      <c r="I39" s="19"/>
    </row>
    <row r="40" spans="1:9" ht="16.5" x14ac:dyDescent="0.25">
      <c r="A40" s="16">
        <v>26</v>
      </c>
      <c r="B40" s="21" t="s">
        <v>152</v>
      </c>
      <c r="C40" s="20" t="s">
        <v>90</v>
      </c>
      <c r="D40" s="20" t="s">
        <v>87</v>
      </c>
      <c r="E40" s="17">
        <v>10</v>
      </c>
      <c r="F40" s="17"/>
      <c r="G40" s="17">
        <f t="shared" si="0"/>
        <v>3</v>
      </c>
      <c r="H40" s="18" t="str">
        <f t="shared" si="1"/>
        <v>F</v>
      </c>
      <c r="I40" s="19"/>
    </row>
    <row r="41" spans="1:9" ht="16.5" x14ac:dyDescent="0.25">
      <c r="A41" s="16">
        <v>27</v>
      </c>
      <c r="B41" s="21" t="s">
        <v>153</v>
      </c>
      <c r="C41" s="20" t="s">
        <v>49</v>
      </c>
      <c r="D41" s="20" t="s">
        <v>76</v>
      </c>
      <c r="E41" s="17">
        <v>0</v>
      </c>
      <c r="F41" s="17"/>
      <c r="G41" s="17">
        <f t="shared" si="0"/>
        <v>0</v>
      </c>
      <c r="H41" s="18" t="str">
        <f t="shared" si="1"/>
        <v>F</v>
      </c>
      <c r="I41" s="19"/>
    </row>
    <row r="42" spans="1:9" ht="16.5" x14ac:dyDescent="0.25">
      <c r="A42" s="16">
        <v>28</v>
      </c>
      <c r="B42" s="21" t="s">
        <v>154</v>
      </c>
      <c r="C42" s="20" t="s">
        <v>100</v>
      </c>
      <c r="D42" s="20" t="s">
        <v>68</v>
      </c>
      <c r="E42" s="17">
        <v>9</v>
      </c>
      <c r="F42" s="17"/>
      <c r="G42" s="17">
        <f t="shared" si="0"/>
        <v>2.6999999999999997</v>
      </c>
      <c r="H42" s="18" t="str">
        <f t="shared" si="1"/>
        <v>F</v>
      </c>
      <c r="I42" s="19"/>
    </row>
    <row r="43" spans="1:9" ht="16.5" x14ac:dyDescent="0.25">
      <c r="A43" s="16">
        <v>29</v>
      </c>
      <c r="B43" s="21" t="s">
        <v>155</v>
      </c>
      <c r="C43" s="20" t="s">
        <v>23</v>
      </c>
      <c r="D43" s="20" t="s">
        <v>88</v>
      </c>
      <c r="E43" s="17">
        <v>0</v>
      </c>
      <c r="F43" s="17"/>
      <c r="G43" s="17">
        <f t="shared" si="0"/>
        <v>0</v>
      </c>
      <c r="H43" s="18" t="str">
        <f t="shared" si="1"/>
        <v>F</v>
      </c>
      <c r="I43" s="19"/>
    </row>
    <row r="44" spans="1:9" ht="16.5" x14ac:dyDescent="0.25">
      <c r="A44" s="16">
        <v>30</v>
      </c>
      <c r="B44" s="21" t="s">
        <v>156</v>
      </c>
      <c r="C44" s="20" t="s">
        <v>25</v>
      </c>
      <c r="D44" s="20" t="s">
        <v>157</v>
      </c>
      <c r="E44" s="17">
        <v>9.5</v>
      </c>
      <c r="F44" s="17"/>
      <c r="G44" s="17">
        <f t="shared" si="0"/>
        <v>2.85</v>
      </c>
      <c r="H44" s="18" t="str">
        <f t="shared" si="1"/>
        <v>F</v>
      </c>
      <c r="I44" s="19"/>
    </row>
    <row r="45" spans="1:9" ht="16.5" x14ac:dyDescent="0.25">
      <c r="A45" s="16">
        <v>31</v>
      </c>
      <c r="B45" s="21" t="s">
        <v>158</v>
      </c>
      <c r="C45" s="20" t="s">
        <v>31</v>
      </c>
      <c r="D45" s="20" t="s">
        <v>54</v>
      </c>
      <c r="E45" s="17">
        <v>0</v>
      </c>
      <c r="F45" s="17"/>
      <c r="G45" s="17">
        <f t="shared" si="0"/>
        <v>0</v>
      </c>
      <c r="H45" s="18" t="str">
        <f t="shared" si="1"/>
        <v>F</v>
      </c>
      <c r="I45" s="19"/>
    </row>
    <row r="46" spans="1:9" ht="16.5" x14ac:dyDescent="0.25">
      <c r="A46" s="16">
        <v>32</v>
      </c>
      <c r="B46" s="21" t="s">
        <v>159</v>
      </c>
      <c r="C46" s="20" t="s">
        <v>160</v>
      </c>
      <c r="D46" s="20" t="s">
        <v>56</v>
      </c>
      <c r="E46" s="17">
        <v>9.5</v>
      </c>
      <c r="F46" s="17"/>
      <c r="G46" s="17">
        <f t="shared" si="0"/>
        <v>2.85</v>
      </c>
      <c r="H46" s="18" t="str">
        <f t="shared" si="1"/>
        <v>F</v>
      </c>
      <c r="I46" s="19"/>
    </row>
    <row r="47" spans="1:9" ht="16.5" x14ac:dyDescent="0.25">
      <c r="A47" s="16">
        <v>33</v>
      </c>
      <c r="B47" s="21" t="s">
        <v>161</v>
      </c>
      <c r="C47" s="20" t="s">
        <v>162</v>
      </c>
      <c r="D47" s="20" t="s">
        <v>33</v>
      </c>
      <c r="E47" s="17">
        <v>0</v>
      </c>
      <c r="F47" s="17"/>
      <c r="G47" s="17">
        <f t="shared" si="0"/>
        <v>0</v>
      </c>
      <c r="H47" s="18" t="str">
        <f t="shared" si="1"/>
        <v>F</v>
      </c>
      <c r="I47" s="19"/>
    </row>
    <row r="48" spans="1:9" ht="16.5" x14ac:dyDescent="0.25">
      <c r="A48" s="16">
        <v>34</v>
      </c>
      <c r="B48" s="21" t="s">
        <v>163</v>
      </c>
      <c r="C48" s="20" t="s">
        <v>164</v>
      </c>
      <c r="D48" s="20" t="s">
        <v>33</v>
      </c>
      <c r="E48" s="17">
        <v>0</v>
      </c>
      <c r="F48" s="17"/>
      <c r="G48" s="17">
        <f t="shared" si="0"/>
        <v>0</v>
      </c>
      <c r="H48" s="18" t="str">
        <f t="shared" si="1"/>
        <v>F</v>
      </c>
      <c r="I48" s="19"/>
    </row>
    <row r="49" spans="1:9" ht="16.5" x14ac:dyDescent="0.25">
      <c r="A49" s="16">
        <v>35</v>
      </c>
      <c r="B49" s="21" t="s">
        <v>165</v>
      </c>
      <c r="C49" s="20" t="s">
        <v>166</v>
      </c>
      <c r="D49" s="20" t="s">
        <v>83</v>
      </c>
      <c r="E49" s="17">
        <v>9.5</v>
      </c>
      <c r="F49" s="17"/>
      <c r="G49" s="17">
        <f t="shared" si="0"/>
        <v>2.85</v>
      </c>
      <c r="H49" s="18" t="str">
        <f t="shared" si="1"/>
        <v>F</v>
      </c>
      <c r="I49" s="19"/>
    </row>
    <row r="50" spans="1:9" ht="16.5" x14ac:dyDescent="0.25">
      <c r="A50" s="16">
        <v>36</v>
      </c>
      <c r="B50" s="21" t="s">
        <v>167</v>
      </c>
      <c r="C50" s="20" t="s">
        <v>168</v>
      </c>
      <c r="D50" s="20" t="s">
        <v>169</v>
      </c>
      <c r="E50" s="17">
        <v>10</v>
      </c>
      <c r="F50" s="17"/>
      <c r="G50" s="17">
        <f t="shared" si="0"/>
        <v>3</v>
      </c>
      <c r="H50" s="18" t="str">
        <f t="shared" si="1"/>
        <v>F</v>
      </c>
      <c r="I50" s="19"/>
    </row>
    <row r="51" spans="1:9" ht="16.5" x14ac:dyDescent="0.25">
      <c r="A51" s="16">
        <v>37</v>
      </c>
      <c r="B51" s="21" t="s">
        <v>170</v>
      </c>
      <c r="C51" s="20" t="s">
        <v>53</v>
      </c>
      <c r="D51" s="20" t="s">
        <v>77</v>
      </c>
      <c r="E51" s="17">
        <v>8.5</v>
      </c>
      <c r="F51" s="17"/>
      <c r="G51" s="17">
        <f t="shared" si="0"/>
        <v>2.5499999999999998</v>
      </c>
      <c r="H51" s="18" t="str">
        <f t="shared" si="1"/>
        <v>F</v>
      </c>
      <c r="I51" s="19"/>
    </row>
    <row r="52" spans="1:9" ht="16.5" x14ac:dyDescent="0.25">
      <c r="A52" s="16">
        <v>38</v>
      </c>
      <c r="B52" s="21" t="s">
        <v>171</v>
      </c>
      <c r="C52" s="20" t="s">
        <v>172</v>
      </c>
      <c r="D52" s="20" t="s">
        <v>77</v>
      </c>
      <c r="E52" s="17">
        <v>0</v>
      </c>
      <c r="F52" s="17"/>
      <c r="G52" s="17">
        <f t="shared" si="0"/>
        <v>0</v>
      </c>
      <c r="H52" s="18" t="str">
        <f t="shared" si="1"/>
        <v>F</v>
      </c>
      <c r="I52" s="19"/>
    </row>
    <row r="53" spans="1:9" ht="16.5" x14ac:dyDescent="0.25">
      <c r="A53" s="16">
        <v>39</v>
      </c>
      <c r="B53" s="21" t="s">
        <v>173</v>
      </c>
      <c r="C53" s="20" t="s">
        <v>174</v>
      </c>
      <c r="D53" s="20" t="s">
        <v>57</v>
      </c>
      <c r="E53" s="17">
        <v>9.5</v>
      </c>
      <c r="F53" s="17"/>
      <c r="G53" s="17">
        <f t="shared" si="0"/>
        <v>2.85</v>
      </c>
      <c r="H53" s="18" t="str">
        <f t="shared" si="1"/>
        <v>F</v>
      </c>
      <c r="I53" s="19"/>
    </row>
    <row r="54" spans="1:9" ht="16.5" x14ac:dyDescent="0.25">
      <c r="A54" s="16">
        <v>40</v>
      </c>
      <c r="B54" s="21" t="s">
        <v>175</v>
      </c>
      <c r="C54" s="20" t="s">
        <v>92</v>
      </c>
      <c r="D54" s="20" t="s">
        <v>35</v>
      </c>
      <c r="E54" s="17">
        <v>8.5</v>
      </c>
      <c r="F54" s="17"/>
      <c r="G54" s="17">
        <f t="shared" si="0"/>
        <v>2.5499999999999998</v>
      </c>
      <c r="H54" s="18" t="str">
        <f t="shared" si="1"/>
        <v>F</v>
      </c>
      <c r="I54" s="19"/>
    </row>
    <row r="55" spans="1:9" ht="16.5" x14ac:dyDescent="0.25">
      <c r="A55" s="16">
        <v>41</v>
      </c>
      <c r="B55" s="21" t="s">
        <v>176</v>
      </c>
      <c r="C55" s="20" t="s">
        <v>177</v>
      </c>
      <c r="D55" s="20" t="s">
        <v>58</v>
      </c>
      <c r="E55" s="17">
        <v>8.5</v>
      </c>
      <c r="F55" s="17"/>
      <c r="G55" s="17">
        <f t="shared" si="0"/>
        <v>2.5499999999999998</v>
      </c>
      <c r="H55" s="18" t="str">
        <f t="shared" si="1"/>
        <v>F</v>
      </c>
      <c r="I55" s="19"/>
    </row>
    <row r="56" spans="1:9" x14ac:dyDescent="0.2">
      <c r="A56" s="1"/>
      <c r="B56" s="1"/>
      <c r="C56" s="1"/>
      <c r="D56" s="1"/>
      <c r="E56" s="1"/>
      <c r="F56" s="1"/>
      <c r="G56" s="1"/>
      <c r="H56" s="1"/>
      <c r="I56" s="1"/>
    </row>
    <row r="57" spans="1:9" x14ac:dyDescent="0.2">
      <c r="A57" s="1"/>
      <c r="B57" s="1"/>
      <c r="C57" s="1"/>
      <c r="D57" s="1"/>
      <c r="E57" s="42" t="str">
        <f ca="1">"TP. Hồ Chí Minh, ngày "&amp;  DAY(NOW())&amp;" tháng " &amp;MONTH(NOW())&amp;" năm "&amp;YEAR(NOW())</f>
        <v>TP. Hồ Chí Minh, ngày 19 tháng 12 năm 2017</v>
      </c>
      <c r="F57" s="42"/>
      <c r="G57" s="42"/>
      <c r="H57" s="42"/>
      <c r="I57" s="42"/>
    </row>
    <row r="58" spans="1:9" ht="15.75" x14ac:dyDescent="0.25">
      <c r="A58" s="27" t="s">
        <v>98</v>
      </c>
      <c r="B58" s="27"/>
      <c r="C58" s="27"/>
      <c r="D58" s="1"/>
      <c r="E58" s="27" t="s">
        <v>19</v>
      </c>
      <c r="F58" s="27"/>
      <c r="G58" s="27"/>
      <c r="H58" s="27"/>
      <c r="I58" s="27"/>
    </row>
    <row r="59" spans="1:9" x14ac:dyDescent="0.2">
      <c r="A59" s="1"/>
      <c r="B59" s="1"/>
      <c r="C59" s="1"/>
      <c r="D59" s="1"/>
      <c r="E59" s="1"/>
      <c r="F59" s="1"/>
      <c r="G59" s="1"/>
      <c r="H59" s="1"/>
      <c r="I59" s="1"/>
    </row>
    <row r="62" spans="1:9" ht="15.75" x14ac:dyDescent="0.25">
      <c r="E62" s="26" t="s">
        <v>250</v>
      </c>
      <c r="F62" s="43"/>
      <c r="G62" s="43"/>
      <c r="H62" s="43"/>
      <c r="I62" s="43"/>
    </row>
    <row r="63" spans="1:9" x14ac:dyDescent="0.2">
      <c r="B63" s="11"/>
      <c r="C63" s="11"/>
    </row>
    <row r="64" spans="1:9" x14ac:dyDescent="0.2">
      <c r="A64" s="43"/>
      <c r="B64" s="43"/>
      <c r="C64" s="43"/>
      <c r="F64" s="26"/>
      <c r="G64" s="26"/>
      <c r="H64" s="26"/>
    </row>
  </sheetData>
  <protectedRanges>
    <protectedRange sqref="I15:I55" name="Range4"/>
    <protectedRange sqref="E15:F55" name="Range3"/>
    <protectedRange sqref="A4" name="Range1"/>
    <protectedRange sqref="E13:F13" name="Range6"/>
    <protectedRange sqref="C8:C10 G8:G9" name="Range2_1"/>
    <protectedRange sqref="A59:I59" name="Range5_1"/>
    <protectedRange sqref="B15:D55" name="Range3_1"/>
  </protectedRanges>
  <mergeCells count="27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F64:H64"/>
    <mergeCell ref="A58:C58"/>
    <mergeCell ref="E58:I58"/>
    <mergeCell ref="A10:B10"/>
    <mergeCell ref="C10:D10"/>
    <mergeCell ref="A12:A13"/>
    <mergeCell ref="B12:B13"/>
    <mergeCell ref="C12:D13"/>
    <mergeCell ref="G12:H12"/>
    <mergeCell ref="I12:I13"/>
    <mergeCell ref="C14:D14"/>
    <mergeCell ref="E57:I57"/>
    <mergeCell ref="A64:C64"/>
    <mergeCell ref="E62:I62"/>
  </mergeCells>
  <conditionalFormatting sqref="H15:H55">
    <cfRule type="cellIs" dxfId="3" priority="2" stopIfTrue="1" operator="equal">
      <formula>"F"</formula>
    </cfRule>
  </conditionalFormatting>
  <conditionalFormatting sqref="G15:G55">
    <cfRule type="expression" dxfId="2" priority="1" stopIfTrue="1">
      <formula>MAX(#REF!)&lt;4</formula>
    </cfRule>
  </conditionalFormatting>
  <pageMargins left="0.36458333333333298" right="2.0833333333333301E-2" top="0.75" bottom="0.13541666666666699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63"/>
  <sheetViews>
    <sheetView tabSelected="1" view="pageLayout" topLeftCell="A46" zoomScaleNormal="110" workbookViewId="0">
      <selection activeCell="A57" sqref="A57:C57"/>
    </sheetView>
  </sheetViews>
  <sheetFormatPr defaultRowHeight="15" x14ac:dyDescent="0.25"/>
  <cols>
    <col min="1" max="1" width="7.28515625" customWidth="1"/>
    <col min="2" max="2" width="14.140625" customWidth="1"/>
    <col min="3" max="3" width="24.140625" customWidth="1"/>
    <col min="4" max="4" width="8.7109375" customWidth="1"/>
    <col min="5" max="5" width="9" customWidth="1"/>
    <col min="6" max="6" width="8.85546875" customWidth="1"/>
    <col min="7" max="7" width="6.85546875" customWidth="1"/>
    <col min="8" max="8" width="8.140625" customWidth="1"/>
    <col min="9" max="9" width="10.5703125" customWidth="1"/>
  </cols>
  <sheetData>
    <row r="1" spans="1:9" ht="15.75" x14ac:dyDescent="0.25">
      <c r="A1" s="27" t="s">
        <v>0</v>
      </c>
      <c r="B1" s="27"/>
      <c r="C1" s="27"/>
      <c r="D1" s="27"/>
      <c r="E1" s="27" t="s">
        <v>1</v>
      </c>
      <c r="F1" s="27"/>
      <c r="G1" s="27"/>
      <c r="H1" s="27"/>
      <c r="I1" s="27"/>
    </row>
    <row r="2" spans="1:9" ht="15.75" x14ac:dyDescent="0.25">
      <c r="A2" s="27" t="s">
        <v>2</v>
      </c>
      <c r="B2" s="27"/>
      <c r="C2" s="27"/>
      <c r="D2" s="27"/>
      <c r="E2" s="45" t="s">
        <v>3</v>
      </c>
      <c r="F2" s="45"/>
      <c r="G2" s="45"/>
      <c r="H2" s="45"/>
      <c r="I2" s="45"/>
    </row>
    <row r="3" spans="1:9" ht="15.75" x14ac:dyDescent="0.25">
      <c r="A3" s="27" t="s">
        <v>4</v>
      </c>
      <c r="B3" s="27"/>
      <c r="C3" s="27"/>
      <c r="D3" s="27"/>
      <c r="E3" s="1"/>
      <c r="F3" s="1"/>
      <c r="G3" s="1"/>
      <c r="H3" s="1"/>
      <c r="I3" s="1"/>
    </row>
    <row r="4" spans="1:9" ht="15.75" x14ac:dyDescent="0.25">
      <c r="A4" s="27" t="s">
        <v>20</v>
      </c>
      <c r="B4" s="27"/>
      <c r="C4" s="27"/>
      <c r="D4" s="27"/>
      <c r="E4" s="1"/>
      <c r="F4" s="1"/>
      <c r="G4" s="1"/>
      <c r="H4" s="1"/>
      <c r="I4" s="1"/>
    </row>
    <row r="5" spans="1:9" x14ac:dyDescent="0.2">
      <c r="A5" s="2"/>
      <c r="B5" s="2"/>
      <c r="C5" s="2"/>
      <c r="D5" s="2"/>
      <c r="E5" s="1"/>
      <c r="F5" s="1"/>
      <c r="G5" s="1"/>
      <c r="H5" s="1"/>
      <c r="I5" s="1"/>
    </row>
    <row r="6" spans="1:9" ht="19.5" x14ac:dyDescent="0.3">
      <c r="A6" s="44" t="s">
        <v>251</v>
      </c>
      <c r="B6" s="44"/>
      <c r="C6" s="44"/>
      <c r="D6" s="44"/>
      <c r="E6" s="44"/>
      <c r="F6" s="44"/>
      <c r="G6" s="44"/>
      <c r="H6" s="44"/>
      <c r="I6" s="44"/>
    </row>
    <row r="7" spans="1:9" x14ac:dyDescent="0.2">
      <c r="A7" s="2"/>
      <c r="B7" s="2"/>
      <c r="C7" s="2"/>
      <c r="D7" s="2"/>
      <c r="E7" s="2"/>
      <c r="F7" s="2"/>
      <c r="G7" s="2"/>
      <c r="H7" s="2"/>
      <c r="I7" s="2"/>
    </row>
    <row r="8" spans="1:9" ht="15.75" x14ac:dyDescent="0.25">
      <c r="A8" s="28" t="s">
        <v>5</v>
      </c>
      <c r="B8" s="28"/>
      <c r="C8" s="28" t="s">
        <v>246</v>
      </c>
      <c r="D8" s="28"/>
      <c r="E8" s="28" t="s">
        <v>6</v>
      </c>
      <c r="F8" s="28"/>
      <c r="G8" s="3">
        <v>2</v>
      </c>
      <c r="H8" s="3"/>
      <c r="I8" s="3"/>
    </row>
    <row r="9" spans="1:9" ht="15.75" x14ac:dyDescent="0.25">
      <c r="A9" s="28" t="s">
        <v>7</v>
      </c>
      <c r="B9" s="28"/>
      <c r="C9" s="28" t="s">
        <v>178</v>
      </c>
      <c r="D9" s="28"/>
      <c r="E9" s="28" t="s">
        <v>8</v>
      </c>
      <c r="F9" s="28"/>
      <c r="G9" s="3" t="s">
        <v>248</v>
      </c>
      <c r="H9" s="3"/>
      <c r="I9" s="3"/>
    </row>
    <row r="10" spans="1:9" ht="15.75" x14ac:dyDescent="0.25">
      <c r="A10" s="28" t="s">
        <v>9</v>
      </c>
      <c r="B10" s="28"/>
      <c r="C10" s="28" t="s">
        <v>247</v>
      </c>
      <c r="D10" s="28"/>
      <c r="E10" s="13" t="s">
        <v>102</v>
      </c>
      <c r="F10" s="4"/>
      <c r="G10" s="4" t="s">
        <v>249</v>
      </c>
      <c r="H10" s="1"/>
      <c r="I10" s="1"/>
    </row>
    <row r="11" spans="1:9" x14ac:dyDescent="0.2">
      <c r="A11" s="1"/>
      <c r="B11" s="1"/>
      <c r="C11" s="1"/>
      <c r="D11" s="1"/>
      <c r="E11" s="1"/>
      <c r="F11" s="1"/>
      <c r="G11" s="1"/>
      <c r="H11" s="1"/>
      <c r="I11" s="1"/>
    </row>
    <row r="12" spans="1:9" ht="33" customHeight="1" x14ac:dyDescent="0.25">
      <c r="A12" s="29" t="s">
        <v>10</v>
      </c>
      <c r="B12" s="31" t="s">
        <v>11</v>
      </c>
      <c r="C12" s="33" t="s">
        <v>12</v>
      </c>
      <c r="D12" s="34"/>
      <c r="E12" s="5" t="s">
        <v>13</v>
      </c>
      <c r="F12" s="5" t="s">
        <v>14</v>
      </c>
      <c r="G12" s="37" t="s">
        <v>15</v>
      </c>
      <c r="H12" s="38"/>
      <c r="I12" s="39" t="s">
        <v>16</v>
      </c>
    </row>
    <row r="13" spans="1:9" ht="31.5" x14ac:dyDescent="0.25">
      <c r="A13" s="30"/>
      <c r="B13" s="32"/>
      <c r="C13" s="35"/>
      <c r="D13" s="36"/>
      <c r="E13" s="6">
        <v>0.3</v>
      </c>
      <c r="F13" s="6">
        <v>0.7</v>
      </c>
      <c r="G13" s="7" t="s">
        <v>17</v>
      </c>
      <c r="H13" s="7" t="s">
        <v>18</v>
      </c>
      <c r="I13" s="40"/>
    </row>
    <row r="14" spans="1:9" x14ac:dyDescent="0.2">
      <c r="A14" s="8">
        <v>1</v>
      </c>
      <c r="B14" s="15">
        <v>2</v>
      </c>
      <c r="C14" s="41">
        <v>3</v>
      </c>
      <c r="D14" s="41"/>
      <c r="E14" s="8">
        <v>4</v>
      </c>
      <c r="F14" s="8">
        <v>5</v>
      </c>
      <c r="G14" s="8">
        <v>6</v>
      </c>
      <c r="H14" s="14">
        <v>7</v>
      </c>
      <c r="I14" s="7">
        <v>8</v>
      </c>
    </row>
    <row r="15" spans="1:9" ht="16.5" x14ac:dyDescent="0.25">
      <c r="A15" s="22">
        <v>1</v>
      </c>
      <c r="B15" s="21" t="s">
        <v>179</v>
      </c>
      <c r="C15" s="20" t="s">
        <v>37</v>
      </c>
      <c r="D15" s="20" t="s">
        <v>54</v>
      </c>
      <c r="E15" s="23">
        <v>0</v>
      </c>
      <c r="F15" s="23"/>
      <c r="G15" s="23">
        <f>E15*$E$13+F15*$F$13</f>
        <v>0</v>
      </c>
      <c r="H15" s="24" t="str">
        <f>IF(G15&lt;4,"F",IF(G15&lt;=4.9,"D",IF(G15&lt;=5.4,"D+",IF(G15&lt;=5.9,"C",IF(G15&lt;=6.9,"C+",IF(G15&lt;=7.9,"B",IF(G15&lt;=8.4,"B+","A")))))))</f>
        <v>F</v>
      </c>
      <c r="I15" s="25"/>
    </row>
    <row r="16" spans="1:9" ht="16.5" x14ac:dyDescent="0.25">
      <c r="A16" s="22">
        <v>2</v>
      </c>
      <c r="B16" s="21" t="s">
        <v>180</v>
      </c>
      <c r="C16" s="20" t="s">
        <v>110</v>
      </c>
      <c r="D16" s="20" t="s">
        <v>181</v>
      </c>
      <c r="E16" s="23">
        <v>0</v>
      </c>
      <c r="F16" s="23"/>
      <c r="G16" s="23">
        <f t="shared" ref="G16:G54" si="0">E16*$E$13+F16*$F$13</f>
        <v>0</v>
      </c>
      <c r="H16" s="24" t="str">
        <f t="shared" ref="H16:H54" si="1">IF(G16&lt;4,"F",IF(G16&lt;=4.9,"D",IF(G16&lt;=5.4,"D+",IF(G16&lt;=5.9,"C",IF(G16&lt;=6.9,"C+",IF(G16&lt;=7.9,"B",IF(G16&lt;=8.4,"B+","A")))))))</f>
        <v>F</v>
      </c>
      <c r="I16" s="25"/>
    </row>
    <row r="17" spans="1:9" ht="16.5" x14ac:dyDescent="0.25">
      <c r="A17" s="22">
        <v>3</v>
      </c>
      <c r="B17" s="21" t="s">
        <v>182</v>
      </c>
      <c r="C17" s="20" t="s">
        <v>183</v>
      </c>
      <c r="D17" s="20" t="s">
        <v>36</v>
      </c>
      <c r="E17" s="23">
        <v>9.5</v>
      </c>
      <c r="F17" s="23"/>
      <c r="G17" s="23">
        <f t="shared" si="0"/>
        <v>2.85</v>
      </c>
      <c r="H17" s="24" t="str">
        <f t="shared" si="1"/>
        <v>F</v>
      </c>
      <c r="I17" s="25"/>
    </row>
    <row r="18" spans="1:9" ht="16.5" x14ac:dyDescent="0.25">
      <c r="A18" s="22">
        <v>4</v>
      </c>
      <c r="B18" s="21" t="s">
        <v>184</v>
      </c>
      <c r="C18" s="20" t="s">
        <v>185</v>
      </c>
      <c r="D18" s="20" t="s">
        <v>38</v>
      </c>
      <c r="E18" s="23">
        <v>9</v>
      </c>
      <c r="F18" s="23"/>
      <c r="G18" s="23">
        <f t="shared" si="0"/>
        <v>2.6999999999999997</v>
      </c>
      <c r="H18" s="24" t="str">
        <f t="shared" si="1"/>
        <v>F</v>
      </c>
      <c r="I18" s="25"/>
    </row>
    <row r="19" spans="1:9" ht="16.5" x14ac:dyDescent="0.25">
      <c r="A19" s="22">
        <v>5</v>
      </c>
      <c r="B19" s="21" t="s">
        <v>186</v>
      </c>
      <c r="C19" s="20" t="s">
        <v>187</v>
      </c>
      <c r="D19" s="20" t="s">
        <v>69</v>
      </c>
      <c r="E19" s="23">
        <v>8.5</v>
      </c>
      <c r="F19" s="23"/>
      <c r="G19" s="23">
        <f t="shared" si="0"/>
        <v>2.5499999999999998</v>
      </c>
      <c r="H19" s="24" t="str">
        <f t="shared" si="1"/>
        <v>F</v>
      </c>
      <c r="I19" s="25"/>
    </row>
    <row r="20" spans="1:9" ht="16.5" x14ac:dyDescent="0.25">
      <c r="A20" s="22">
        <v>6</v>
      </c>
      <c r="B20" s="21" t="s">
        <v>188</v>
      </c>
      <c r="C20" s="20" t="s">
        <v>111</v>
      </c>
      <c r="D20" s="20" t="s">
        <v>39</v>
      </c>
      <c r="E20" s="23">
        <v>8.5</v>
      </c>
      <c r="F20" s="23"/>
      <c r="G20" s="23">
        <f t="shared" si="0"/>
        <v>2.5499999999999998</v>
      </c>
      <c r="H20" s="24" t="str">
        <f t="shared" si="1"/>
        <v>F</v>
      </c>
      <c r="I20" s="25"/>
    </row>
    <row r="21" spans="1:9" ht="16.5" x14ac:dyDescent="0.25">
      <c r="A21" s="22">
        <v>7</v>
      </c>
      <c r="B21" s="21" t="s">
        <v>189</v>
      </c>
      <c r="C21" s="20" t="s">
        <v>45</v>
      </c>
      <c r="D21" s="20" t="s">
        <v>59</v>
      </c>
      <c r="E21" s="23">
        <v>9.5</v>
      </c>
      <c r="F21" s="23"/>
      <c r="G21" s="23">
        <f t="shared" si="0"/>
        <v>2.85</v>
      </c>
      <c r="H21" s="24" t="str">
        <f t="shared" si="1"/>
        <v>F</v>
      </c>
      <c r="I21" s="25"/>
    </row>
    <row r="22" spans="1:9" ht="16.5" x14ac:dyDescent="0.25">
      <c r="A22" s="22">
        <v>8</v>
      </c>
      <c r="B22" s="21" t="s">
        <v>190</v>
      </c>
      <c r="C22" s="20" t="s">
        <v>191</v>
      </c>
      <c r="D22" s="20" t="s">
        <v>40</v>
      </c>
      <c r="E22" s="23">
        <v>9.5</v>
      </c>
      <c r="F22" s="23"/>
      <c r="G22" s="23">
        <f t="shared" si="0"/>
        <v>2.85</v>
      </c>
      <c r="H22" s="24" t="str">
        <f t="shared" si="1"/>
        <v>F</v>
      </c>
      <c r="I22" s="25"/>
    </row>
    <row r="23" spans="1:9" ht="16.5" x14ac:dyDescent="0.25">
      <c r="A23" s="22">
        <v>9</v>
      </c>
      <c r="B23" s="21" t="s">
        <v>192</v>
      </c>
      <c r="C23" s="20" t="s">
        <v>193</v>
      </c>
      <c r="D23" s="20" t="s">
        <v>60</v>
      </c>
      <c r="E23" s="23">
        <v>0</v>
      </c>
      <c r="F23" s="23"/>
      <c r="G23" s="23">
        <f t="shared" si="0"/>
        <v>0</v>
      </c>
      <c r="H23" s="24" t="str">
        <f t="shared" si="1"/>
        <v>F</v>
      </c>
      <c r="I23" s="25"/>
    </row>
    <row r="24" spans="1:9" ht="16.5" x14ac:dyDescent="0.25">
      <c r="A24" s="22">
        <v>10</v>
      </c>
      <c r="B24" s="21" t="s">
        <v>194</v>
      </c>
      <c r="C24" s="20" t="s">
        <v>195</v>
      </c>
      <c r="D24" s="20" t="s">
        <v>60</v>
      </c>
      <c r="E24" s="23">
        <v>10</v>
      </c>
      <c r="F24" s="23"/>
      <c r="G24" s="23">
        <f t="shared" si="0"/>
        <v>3</v>
      </c>
      <c r="H24" s="24" t="str">
        <f t="shared" si="1"/>
        <v>F</v>
      </c>
      <c r="I24" s="25"/>
    </row>
    <row r="25" spans="1:9" ht="16.5" x14ac:dyDescent="0.25">
      <c r="A25" s="22">
        <v>11</v>
      </c>
      <c r="B25" s="21" t="s">
        <v>196</v>
      </c>
      <c r="C25" s="20" t="s">
        <v>101</v>
      </c>
      <c r="D25" s="20" t="s">
        <v>41</v>
      </c>
      <c r="E25" s="23">
        <v>10</v>
      </c>
      <c r="F25" s="23"/>
      <c r="G25" s="23">
        <f t="shared" si="0"/>
        <v>3</v>
      </c>
      <c r="H25" s="24" t="str">
        <f t="shared" si="1"/>
        <v>F</v>
      </c>
      <c r="I25" s="25"/>
    </row>
    <row r="26" spans="1:9" ht="16.5" x14ac:dyDescent="0.25">
      <c r="A26" s="22">
        <v>12</v>
      </c>
      <c r="B26" s="21" t="s">
        <v>197</v>
      </c>
      <c r="C26" s="20" t="s">
        <v>61</v>
      </c>
      <c r="D26" s="20" t="s">
        <v>41</v>
      </c>
      <c r="E26" s="23">
        <v>9.5</v>
      </c>
      <c r="F26" s="23"/>
      <c r="G26" s="23">
        <f t="shared" si="0"/>
        <v>2.85</v>
      </c>
      <c r="H26" s="24" t="str">
        <f t="shared" si="1"/>
        <v>F</v>
      </c>
      <c r="I26" s="25"/>
    </row>
    <row r="27" spans="1:9" ht="16.5" x14ac:dyDescent="0.25">
      <c r="A27" s="22">
        <v>13</v>
      </c>
      <c r="B27" s="21" t="s">
        <v>198</v>
      </c>
      <c r="C27" s="20" t="s">
        <v>85</v>
      </c>
      <c r="D27" s="20" t="s">
        <v>42</v>
      </c>
      <c r="E27" s="23">
        <v>8.5</v>
      </c>
      <c r="F27" s="23"/>
      <c r="G27" s="23">
        <f t="shared" si="0"/>
        <v>2.5499999999999998</v>
      </c>
      <c r="H27" s="24" t="str">
        <f t="shared" si="1"/>
        <v>F</v>
      </c>
      <c r="I27" s="25"/>
    </row>
    <row r="28" spans="1:9" ht="16.5" x14ac:dyDescent="0.25">
      <c r="A28" s="22">
        <v>14</v>
      </c>
      <c r="B28" s="21" t="s">
        <v>199</v>
      </c>
      <c r="C28" s="20" t="s">
        <v>107</v>
      </c>
      <c r="D28" s="20" t="s">
        <v>72</v>
      </c>
      <c r="E28" s="23">
        <v>0</v>
      </c>
      <c r="F28" s="23"/>
      <c r="G28" s="23">
        <f t="shared" si="0"/>
        <v>0</v>
      </c>
      <c r="H28" s="24" t="str">
        <f t="shared" si="1"/>
        <v>F</v>
      </c>
      <c r="I28" s="25"/>
    </row>
    <row r="29" spans="1:9" ht="16.5" x14ac:dyDescent="0.25">
      <c r="A29" s="22">
        <v>15</v>
      </c>
      <c r="B29" s="21" t="s">
        <v>200</v>
      </c>
      <c r="C29" s="20" t="s">
        <v>97</v>
      </c>
      <c r="D29" s="20" t="s">
        <v>79</v>
      </c>
      <c r="E29" s="23">
        <v>9.5</v>
      </c>
      <c r="F29" s="23"/>
      <c r="G29" s="23">
        <f t="shared" si="0"/>
        <v>2.85</v>
      </c>
      <c r="H29" s="24" t="str">
        <f t="shared" si="1"/>
        <v>F</v>
      </c>
      <c r="I29" s="25"/>
    </row>
    <row r="30" spans="1:9" ht="16.5" x14ac:dyDescent="0.25">
      <c r="A30" s="22">
        <v>16</v>
      </c>
      <c r="B30" s="21" t="s">
        <v>201</v>
      </c>
      <c r="C30" s="20" t="s">
        <v>202</v>
      </c>
      <c r="D30" s="20" t="s">
        <v>93</v>
      </c>
      <c r="E30" s="23">
        <v>8</v>
      </c>
      <c r="F30" s="23"/>
      <c r="G30" s="23">
        <f t="shared" si="0"/>
        <v>2.4</v>
      </c>
      <c r="H30" s="24" t="str">
        <f t="shared" si="1"/>
        <v>F</v>
      </c>
      <c r="I30" s="25"/>
    </row>
    <row r="31" spans="1:9" ht="16.5" x14ac:dyDescent="0.25">
      <c r="A31" s="22">
        <v>17</v>
      </c>
      <c r="B31" s="21" t="s">
        <v>203</v>
      </c>
      <c r="C31" s="20" t="s">
        <v>112</v>
      </c>
      <c r="D31" s="20" t="s">
        <v>62</v>
      </c>
      <c r="E31" s="23">
        <v>0</v>
      </c>
      <c r="F31" s="23"/>
      <c r="G31" s="23">
        <f t="shared" si="0"/>
        <v>0</v>
      </c>
      <c r="H31" s="24" t="str">
        <f t="shared" si="1"/>
        <v>F</v>
      </c>
      <c r="I31" s="25"/>
    </row>
    <row r="32" spans="1:9" ht="16.5" x14ac:dyDescent="0.25">
      <c r="A32" s="22">
        <v>18</v>
      </c>
      <c r="B32" s="21" t="s">
        <v>204</v>
      </c>
      <c r="C32" s="20" t="s">
        <v>205</v>
      </c>
      <c r="D32" s="20" t="s">
        <v>63</v>
      </c>
      <c r="E32" s="23">
        <v>8</v>
      </c>
      <c r="F32" s="23"/>
      <c r="G32" s="23">
        <f t="shared" si="0"/>
        <v>2.4</v>
      </c>
      <c r="H32" s="24" t="str">
        <f t="shared" si="1"/>
        <v>F</v>
      </c>
      <c r="I32" s="25"/>
    </row>
    <row r="33" spans="1:9" ht="16.5" x14ac:dyDescent="0.25">
      <c r="A33" s="22">
        <v>19</v>
      </c>
      <c r="B33" s="21" t="s">
        <v>206</v>
      </c>
      <c r="C33" s="20" t="s">
        <v>207</v>
      </c>
      <c r="D33" s="20" t="s">
        <v>73</v>
      </c>
      <c r="E33" s="23">
        <v>8</v>
      </c>
      <c r="F33" s="23"/>
      <c r="G33" s="23">
        <f t="shared" si="0"/>
        <v>2.4</v>
      </c>
      <c r="H33" s="24" t="str">
        <f t="shared" si="1"/>
        <v>F</v>
      </c>
      <c r="I33" s="25"/>
    </row>
    <row r="34" spans="1:9" ht="16.5" x14ac:dyDescent="0.25">
      <c r="A34" s="22">
        <v>20</v>
      </c>
      <c r="B34" s="21" t="s">
        <v>208</v>
      </c>
      <c r="C34" s="20" t="s">
        <v>209</v>
      </c>
      <c r="D34" s="20" t="s">
        <v>73</v>
      </c>
      <c r="E34" s="23">
        <v>9</v>
      </c>
      <c r="F34" s="23"/>
      <c r="G34" s="23">
        <f t="shared" si="0"/>
        <v>2.6999999999999997</v>
      </c>
      <c r="H34" s="24" t="str">
        <f t="shared" si="1"/>
        <v>F</v>
      </c>
      <c r="I34" s="25"/>
    </row>
    <row r="35" spans="1:9" ht="16.5" x14ac:dyDescent="0.25">
      <c r="A35" s="22">
        <v>21</v>
      </c>
      <c r="B35" s="21" t="s">
        <v>210</v>
      </c>
      <c r="C35" s="20" t="s">
        <v>211</v>
      </c>
      <c r="D35" s="20" t="s">
        <v>91</v>
      </c>
      <c r="E35" s="23">
        <v>10</v>
      </c>
      <c r="F35" s="23"/>
      <c r="G35" s="23">
        <f t="shared" si="0"/>
        <v>3</v>
      </c>
      <c r="H35" s="24" t="str">
        <f t="shared" si="1"/>
        <v>F</v>
      </c>
      <c r="I35" s="25"/>
    </row>
    <row r="36" spans="1:9" ht="16.5" x14ac:dyDescent="0.25">
      <c r="A36" s="22">
        <v>22</v>
      </c>
      <c r="B36" s="21" t="s">
        <v>212</v>
      </c>
      <c r="C36" s="20" t="s">
        <v>213</v>
      </c>
      <c r="D36" s="20" t="s">
        <v>91</v>
      </c>
      <c r="E36" s="23">
        <v>8</v>
      </c>
      <c r="F36" s="23"/>
      <c r="G36" s="23">
        <f t="shared" si="0"/>
        <v>2.4</v>
      </c>
      <c r="H36" s="24" t="str">
        <f t="shared" si="1"/>
        <v>F</v>
      </c>
      <c r="I36" s="25"/>
    </row>
    <row r="37" spans="1:9" ht="16.5" x14ac:dyDescent="0.25">
      <c r="A37" s="22">
        <v>23</v>
      </c>
      <c r="B37" s="21" t="s">
        <v>214</v>
      </c>
      <c r="C37" s="20" t="s">
        <v>90</v>
      </c>
      <c r="D37" s="20" t="s">
        <v>70</v>
      </c>
      <c r="E37" s="23">
        <v>8.5</v>
      </c>
      <c r="F37" s="23"/>
      <c r="G37" s="23">
        <f t="shared" si="0"/>
        <v>2.5499999999999998</v>
      </c>
      <c r="H37" s="24" t="str">
        <f t="shared" si="1"/>
        <v>F</v>
      </c>
      <c r="I37" s="25"/>
    </row>
    <row r="38" spans="1:9" ht="16.5" x14ac:dyDescent="0.25">
      <c r="A38" s="22">
        <v>24</v>
      </c>
      <c r="B38" s="21" t="s">
        <v>215</v>
      </c>
      <c r="C38" s="20" t="s">
        <v>216</v>
      </c>
      <c r="D38" s="20" t="s">
        <v>80</v>
      </c>
      <c r="E38" s="23">
        <v>0</v>
      </c>
      <c r="F38" s="23"/>
      <c r="G38" s="23">
        <f t="shared" si="0"/>
        <v>0</v>
      </c>
      <c r="H38" s="24" t="str">
        <f t="shared" si="1"/>
        <v>F</v>
      </c>
      <c r="I38" s="25"/>
    </row>
    <row r="39" spans="1:9" ht="16.5" x14ac:dyDescent="0.25">
      <c r="A39" s="22">
        <v>25</v>
      </c>
      <c r="B39" s="21" t="s">
        <v>217</v>
      </c>
      <c r="C39" s="20" t="s">
        <v>218</v>
      </c>
      <c r="D39" s="20" t="s">
        <v>43</v>
      </c>
      <c r="E39" s="23">
        <v>9.5</v>
      </c>
      <c r="F39" s="23"/>
      <c r="G39" s="23">
        <f t="shared" si="0"/>
        <v>2.85</v>
      </c>
      <c r="H39" s="24" t="str">
        <f t="shared" si="1"/>
        <v>F</v>
      </c>
      <c r="I39" s="25"/>
    </row>
    <row r="40" spans="1:9" ht="16.5" x14ac:dyDescent="0.25">
      <c r="A40" s="22">
        <v>26</v>
      </c>
      <c r="B40" s="21" t="s">
        <v>219</v>
      </c>
      <c r="C40" s="20" t="s">
        <v>220</v>
      </c>
      <c r="D40" s="20" t="s">
        <v>44</v>
      </c>
      <c r="E40" s="23">
        <v>9.5</v>
      </c>
      <c r="F40" s="23"/>
      <c r="G40" s="23">
        <f t="shared" si="0"/>
        <v>2.85</v>
      </c>
      <c r="H40" s="24" t="str">
        <f t="shared" si="1"/>
        <v>F</v>
      </c>
      <c r="I40" s="25"/>
    </row>
    <row r="41" spans="1:9" ht="16.5" x14ac:dyDescent="0.25">
      <c r="A41" s="22">
        <v>27</v>
      </c>
      <c r="B41" s="21" t="s">
        <v>221</v>
      </c>
      <c r="C41" s="20" t="s">
        <v>55</v>
      </c>
      <c r="D41" s="20" t="s">
        <v>44</v>
      </c>
      <c r="E41" s="23">
        <v>8.5</v>
      </c>
      <c r="F41" s="23"/>
      <c r="G41" s="23">
        <f t="shared" si="0"/>
        <v>2.5499999999999998</v>
      </c>
      <c r="H41" s="24" t="str">
        <f t="shared" si="1"/>
        <v>F</v>
      </c>
      <c r="I41" s="25"/>
    </row>
    <row r="42" spans="1:9" ht="16.5" x14ac:dyDescent="0.25">
      <c r="A42" s="22">
        <v>28</v>
      </c>
      <c r="B42" s="21" t="s">
        <v>222</v>
      </c>
      <c r="C42" s="20" t="s">
        <v>223</v>
      </c>
      <c r="D42" s="20" t="s">
        <v>46</v>
      </c>
      <c r="E42" s="23">
        <v>8.5</v>
      </c>
      <c r="F42" s="23"/>
      <c r="G42" s="23">
        <f t="shared" si="0"/>
        <v>2.5499999999999998</v>
      </c>
      <c r="H42" s="24" t="str">
        <f t="shared" si="1"/>
        <v>F</v>
      </c>
      <c r="I42" s="25"/>
    </row>
    <row r="43" spans="1:9" ht="16.5" x14ac:dyDescent="0.25">
      <c r="A43" s="22">
        <v>29</v>
      </c>
      <c r="B43" s="21" t="s">
        <v>224</v>
      </c>
      <c r="C43" s="20" t="s">
        <v>225</v>
      </c>
      <c r="D43" s="20" t="s">
        <v>86</v>
      </c>
      <c r="E43" s="23">
        <v>8.5</v>
      </c>
      <c r="F43" s="23"/>
      <c r="G43" s="23">
        <f t="shared" si="0"/>
        <v>2.5499999999999998</v>
      </c>
      <c r="H43" s="24" t="str">
        <f t="shared" si="1"/>
        <v>F</v>
      </c>
      <c r="I43" s="25"/>
    </row>
    <row r="44" spans="1:9" ht="16.5" x14ac:dyDescent="0.25">
      <c r="A44" s="22">
        <v>30</v>
      </c>
      <c r="B44" s="21" t="s">
        <v>226</v>
      </c>
      <c r="C44" s="20" t="s">
        <v>227</v>
      </c>
      <c r="D44" s="20" t="s">
        <v>94</v>
      </c>
      <c r="E44" s="23">
        <v>10</v>
      </c>
      <c r="F44" s="23"/>
      <c r="G44" s="23">
        <f t="shared" si="0"/>
        <v>3</v>
      </c>
      <c r="H44" s="24" t="str">
        <f t="shared" si="1"/>
        <v>F</v>
      </c>
      <c r="I44" s="25"/>
    </row>
    <row r="45" spans="1:9" ht="16.5" x14ac:dyDescent="0.25">
      <c r="A45" s="22">
        <v>31</v>
      </c>
      <c r="B45" s="21" t="s">
        <v>228</v>
      </c>
      <c r="C45" s="20" t="s">
        <v>229</v>
      </c>
      <c r="D45" s="20" t="s">
        <v>65</v>
      </c>
      <c r="E45" s="23">
        <v>0</v>
      </c>
      <c r="F45" s="23"/>
      <c r="G45" s="23">
        <f t="shared" si="0"/>
        <v>0</v>
      </c>
      <c r="H45" s="24" t="str">
        <f t="shared" si="1"/>
        <v>F</v>
      </c>
      <c r="I45" s="25"/>
    </row>
    <row r="46" spans="1:9" ht="16.5" x14ac:dyDescent="0.25">
      <c r="A46" s="22">
        <v>32</v>
      </c>
      <c r="B46" s="21" t="s">
        <v>230</v>
      </c>
      <c r="C46" s="20" t="s">
        <v>231</v>
      </c>
      <c r="D46" s="20" t="s">
        <v>81</v>
      </c>
      <c r="E46" s="23">
        <v>10</v>
      </c>
      <c r="F46" s="23"/>
      <c r="G46" s="23">
        <f t="shared" si="0"/>
        <v>3</v>
      </c>
      <c r="H46" s="24" t="str">
        <f t="shared" si="1"/>
        <v>F</v>
      </c>
      <c r="I46" s="25"/>
    </row>
    <row r="47" spans="1:9" ht="16.5" x14ac:dyDescent="0.25">
      <c r="A47" s="22">
        <v>33</v>
      </c>
      <c r="B47" s="21" t="s">
        <v>232</v>
      </c>
      <c r="C47" s="20" t="s">
        <v>233</v>
      </c>
      <c r="D47" s="20" t="s">
        <v>234</v>
      </c>
      <c r="E47" s="23">
        <v>10</v>
      </c>
      <c r="F47" s="23"/>
      <c r="G47" s="23">
        <f t="shared" si="0"/>
        <v>3</v>
      </c>
      <c r="H47" s="24" t="str">
        <f t="shared" si="1"/>
        <v>F</v>
      </c>
      <c r="I47" s="25"/>
    </row>
    <row r="48" spans="1:9" ht="16.5" x14ac:dyDescent="0.25">
      <c r="A48" s="22">
        <v>34</v>
      </c>
      <c r="B48" s="21" t="s">
        <v>235</v>
      </c>
      <c r="C48" s="20" t="s">
        <v>78</v>
      </c>
      <c r="D48" s="20" t="s">
        <v>47</v>
      </c>
      <c r="E48" s="23">
        <v>10</v>
      </c>
      <c r="F48" s="23"/>
      <c r="G48" s="23">
        <f t="shared" si="0"/>
        <v>3</v>
      </c>
      <c r="H48" s="24" t="str">
        <f t="shared" si="1"/>
        <v>F</v>
      </c>
      <c r="I48" s="25"/>
    </row>
    <row r="49" spans="1:9" ht="16.5" x14ac:dyDescent="0.25">
      <c r="A49" s="22">
        <v>35</v>
      </c>
      <c r="B49" s="21" t="s">
        <v>236</v>
      </c>
      <c r="C49" s="20" t="s">
        <v>55</v>
      </c>
      <c r="D49" s="20" t="s">
        <v>48</v>
      </c>
      <c r="E49" s="23">
        <v>10</v>
      </c>
      <c r="F49" s="23"/>
      <c r="G49" s="23">
        <f t="shared" si="0"/>
        <v>3</v>
      </c>
      <c r="H49" s="24" t="str">
        <f t="shared" si="1"/>
        <v>F</v>
      </c>
      <c r="I49" s="25"/>
    </row>
    <row r="50" spans="1:9" ht="16.5" x14ac:dyDescent="0.25">
      <c r="A50" s="22">
        <v>36</v>
      </c>
      <c r="B50" s="21" t="s">
        <v>237</v>
      </c>
      <c r="C50" s="20" t="s">
        <v>238</v>
      </c>
      <c r="D50" s="20" t="s">
        <v>74</v>
      </c>
      <c r="E50" s="23">
        <v>10</v>
      </c>
      <c r="F50" s="23"/>
      <c r="G50" s="23">
        <f t="shared" si="0"/>
        <v>3</v>
      </c>
      <c r="H50" s="24" t="str">
        <f t="shared" si="1"/>
        <v>F</v>
      </c>
      <c r="I50" s="25"/>
    </row>
    <row r="51" spans="1:9" ht="16.5" x14ac:dyDescent="0.25">
      <c r="A51" s="22">
        <v>37</v>
      </c>
      <c r="B51" s="21" t="s">
        <v>239</v>
      </c>
      <c r="C51" s="20" t="s">
        <v>240</v>
      </c>
      <c r="D51" s="20" t="s">
        <v>75</v>
      </c>
      <c r="E51" s="23">
        <v>0</v>
      </c>
      <c r="F51" s="23"/>
      <c r="G51" s="23">
        <f t="shared" si="0"/>
        <v>0</v>
      </c>
      <c r="H51" s="24" t="str">
        <f t="shared" si="1"/>
        <v>F</v>
      </c>
      <c r="I51" s="25"/>
    </row>
    <row r="52" spans="1:9" ht="16.5" x14ac:dyDescent="0.25">
      <c r="A52" s="22">
        <v>38</v>
      </c>
      <c r="B52" s="21" t="s">
        <v>241</v>
      </c>
      <c r="C52" s="20" t="s">
        <v>242</v>
      </c>
      <c r="D52" s="20" t="s">
        <v>243</v>
      </c>
      <c r="E52" s="23">
        <v>0</v>
      </c>
      <c r="F52" s="23"/>
      <c r="G52" s="23">
        <f t="shared" si="0"/>
        <v>0</v>
      </c>
      <c r="H52" s="24" t="str">
        <f t="shared" si="1"/>
        <v>F</v>
      </c>
      <c r="I52" s="25"/>
    </row>
    <row r="53" spans="1:9" ht="16.5" x14ac:dyDescent="0.25">
      <c r="A53" s="22">
        <v>39</v>
      </c>
      <c r="B53" s="21">
        <v>350050081</v>
      </c>
      <c r="C53" s="20" t="s">
        <v>244</v>
      </c>
      <c r="D53" s="20" t="s">
        <v>33</v>
      </c>
      <c r="E53" s="23">
        <v>8.5</v>
      </c>
      <c r="F53" s="23"/>
      <c r="G53" s="23">
        <f t="shared" si="0"/>
        <v>2.5499999999999998</v>
      </c>
      <c r="H53" s="24" t="str">
        <f t="shared" si="1"/>
        <v>F</v>
      </c>
      <c r="I53" s="25" t="s">
        <v>252</v>
      </c>
    </row>
    <row r="54" spans="1:9" ht="16.5" x14ac:dyDescent="0.25">
      <c r="A54" s="22">
        <v>40</v>
      </c>
      <c r="B54" s="47">
        <v>350050092</v>
      </c>
      <c r="C54" s="20" t="s">
        <v>245</v>
      </c>
      <c r="D54" s="20" t="s">
        <v>89</v>
      </c>
      <c r="E54" s="23">
        <v>8.5</v>
      </c>
      <c r="F54" s="23"/>
      <c r="G54" s="23">
        <f t="shared" si="0"/>
        <v>2.5499999999999998</v>
      </c>
      <c r="H54" s="24" t="str">
        <f t="shared" si="1"/>
        <v>F</v>
      </c>
      <c r="I54" s="25" t="s">
        <v>252</v>
      </c>
    </row>
    <row r="55" spans="1:9" ht="15.75" x14ac:dyDescent="0.25">
      <c r="A55" s="1"/>
      <c r="B55" s="1"/>
      <c r="C55" s="1"/>
      <c r="D55" s="1"/>
      <c r="E55" s="1"/>
      <c r="F55" s="1"/>
      <c r="G55" s="1"/>
      <c r="H55" s="1"/>
      <c r="I55" s="1"/>
    </row>
    <row r="56" spans="1:9" ht="15.75" x14ac:dyDescent="0.25">
      <c r="A56" s="1"/>
      <c r="B56" s="1"/>
      <c r="C56" s="1"/>
      <c r="D56" s="1"/>
      <c r="E56" s="42" t="str">
        <f ca="1">"TP. Hồ Chí Minh, ngày "&amp;  DAY(NOW())&amp;" tháng " &amp;MONTH(NOW())&amp;" năm "&amp;YEAR(NOW())</f>
        <v>TP. Hồ Chí Minh, ngày 19 tháng 12 năm 2017</v>
      </c>
      <c r="F56" s="42"/>
      <c r="G56" s="42"/>
      <c r="H56" s="42"/>
      <c r="I56" s="42"/>
    </row>
    <row r="57" spans="1:9" ht="15.75" x14ac:dyDescent="0.25">
      <c r="A57" s="27" t="s">
        <v>98</v>
      </c>
      <c r="B57" s="27"/>
      <c r="C57" s="27"/>
      <c r="D57" s="1"/>
      <c r="E57" s="27" t="s">
        <v>19</v>
      </c>
      <c r="F57" s="27"/>
      <c r="G57" s="27"/>
      <c r="H57" s="27"/>
      <c r="I57" s="27"/>
    </row>
    <row r="58" spans="1:9" ht="15.75" x14ac:dyDescent="0.25">
      <c r="A58" s="1"/>
      <c r="B58" s="1"/>
      <c r="C58" s="1"/>
      <c r="D58" s="1"/>
      <c r="E58" s="1"/>
      <c r="F58" s="1"/>
      <c r="G58" s="1"/>
      <c r="H58" s="1"/>
      <c r="I58" s="1"/>
    </row>
    <row r="61" spans="1:9" ht="15.75" x14ac:dyDescent="0.25">
      <c r="E61" s="26" t="s">
        <v>250</v>
      </c>
      <c r="F61" s="46"/>
      <c r="G61" s="46"/>
      <c r="H61" s="46"/>
      <c r="I61" s="46"/>
    </row>
    <row r="62" spans="1:9" ht="15.75" x14ac:dyDescent="0.25">
      <c r="B62" s="11"/>
      <c r="C62" s="11"/>
    </row>
    <row r="63" spans="1:9" ht="15.75" x14ac:dyDescent="0.25">
      <c r="F63" s="26"/>
      <c r="G63" s="26"/>
      <c r="H63" s="26"/>
    </row>
  </sheetData>
  <protectedRanges>
    <protectedRange sqref="A58:D58" name="Range5"/>
    <protectedRange sqref="I15:I54" name="Range4"/>
    <protectedRange sqref="E15:F54" name="Range3"/>
    <protectedRange sqref="C8:C10 G8:G9" name="Range2"/>
    <protectedRange sqref="A4" name="Range1"/>
    <protectedRange sqref="E13:F13" name="Range6"/>
    <protectedRange sqref="E58:I58" name="Range5_1"/>
    <protectedRange sqref="B15:D53 C54:D54" name="Range3_1"/>
    <protectedRange sqref="B54" name="Range3_3_1"/>
  </protectedRanges>
  <mergeCells count="26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F63:H63"/>
    <mergeCell ref="A57:C57"/>
    <mergeCell ref="E57:I57"/>
    <mergeCell ref="A10:B10"/>
    <mergeCell ref="C10:D10"/>
    <mergeCell ref="A12:A13"/>
    <mergeCell ref="B12:B13"/>
    <mergeCell ref="C12:D13"/>
    <mergeCell ref="G12:H12"/>
    <mergeCell ref="I12:I13"/>
    <mergeCell ref="C14:D14"/>
    <mergeCell ref="E56:I56"/>
    <mergeCell ref="E61:I61"/>
  </mergeCells>
  <conditionalFormatting sqref="H15:H54">
    <cfRule type="cellIs" dxfId="1" priority="2" stopIfTrue="1" operator="equal">
      <formula>"F"</formula>
    </cfRule>
  </conditionalFormatting>
  <conditionalFormatting sqref="G15:G54">
    <cfRule type="expression" dxfId="0" priority="1" stopIfTrue="1">
      <formula>MAX(#REF!)&lt;4</formula>
    </cfRule>
  </conditionalFormatting>
  <pageMargins left="0.5" right="1.0416666666666701E-2" top="0.75" bottom="0.26041666666666702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04ĐH_TV1</vt:lpstr>
      <vt:lpstr>04ĐH_TV2</vt:lpstr>
      <vt:lpstr>'04ĐH_TV1'!Print_Titles</vt:lpstr>
      <vt:lpstr>'04ĐH_TV2'!Print_Titles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2017-12-19T06:55:16Z</dcterms:modified>
</cp:coreProperties>
</file>